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490" windowHeight="7755" firstSheet="4" activeTab="8"/>
  </bookViews>
  <sheets>
    <sheet name="جلد" sheetId="34" r:id="rId1"/>
    <sheet name="روكش" sheetId="32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31" r:id="rId6"/>
    <sheet name="تملک دارائیها" sheetId="36" r:id="rId7"/>
    <sheet name="بودجه ریزی مبتنی بر عملکرد" sheetId="37" r:id="rId8"/>
    <sheet name="نیروی انسانی" sheetId="7" r:id="rId9"/>
  </sheets>
  <definedNames>
    <definedName name="_xlnm.Print_Area" localSheetId="2">برنامه!$B$2:$I$29</definedName>
    <definedName name="_xlnm.Print_Area" localSheetId="0">جلد!$A$1:$H$19</definedName>
    <definedName name="_xlnm.Print_Area" localSheetId="3">'حقوق و مزایای مستمر'!$B$2:$G$23</definedName>
    <definedName name="_xlnm.Print_Area" localSheetId="1">روكش!$B$2:$J$17</definedName>
    <definedName name="_xlnm.Print_Area" localSheetId="5">'سایر هزینه ها'!$B$2:$H$42</definedName>
    <definedName name="_xlnm.Print_Area" localSheetId="4">'سایر هزینه های پرسنلی'!$B$2:$I$32</definedName>
    <definedName name="_xlnm.Print_Area" localSheetId="8">'نیروی انسانی'!$B$2:$L$23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7" l="1"/>
  <c r="J15" i="7"/>
  <c r="L15" i="7" s="1"/>
  <c r="J14" i="7"/>
  <c r="L14" i="7" s="1"/>
  <c r="J10" i="7"/>
  <c r="L10" i="7" s="1"/>
  <c r="L11" i="36"/>
  <c r="G10" i="9" l="1"/>
  <c r="G11" i="9"/>
  <c r="G12" i="9"/>
  <c r="G13" i="9"/>
  <c r="G14" i="9"/>
  <c r="G15" i="9"/>
  <c r="G16" i="9"/>
  <c r="G17" i="9"/>
  <c r="G18" i="9"/>
  <c r="G19" i="9"/>
  <c r="G20" i="9"/>
  <c r="G9" i="9"/>
  <c r="E21" i="9"/>
  <c r="F21" i="9"/>
  <c r="G21" i="9" l="1"/>
  <c r="G14" i="37"/>
  <c r="H14" i="37"/>
  <c r="F14" i="37"/>
  <c r="I13" i="37"/>
  <c r="J13" i="37" s="1"/>
  <c r="H17" i="37"/>
  <c r="G17" i="37"/>
  <c r="F17" i="37"/>
  <c r="I16" i="37"/>
  <c r="I17" i="37" s="1"/>
  <c r="I12" i="37"/>
  <c r="J12" i="37" s="1"/>
  <c r="I11" i="37"/>
  <c r="I14" i="37" l="1"/>
  <c r="I18" i="37" s="1"/>
  <c r="J11" i="37"/>
  <c r="H18" i="37"/>
  <c r="F18" i="37"/>
  <c r="G18" i="37"/>
  <c r="J16" i="37"/>
  <c r="F10" i="15" l="1"/>
  <c r="F15" i="15"/>
  <c r="F16" i="15"/>
  <c r="G28" i="10"/>
  <c r="G11" i="15" s="1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10" i="10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9" i="31"/>
  <c r="G15" i="15" l="1"/>
  <c r="F14" i="15"/>
  <c r="F28" i="10"/>
  <c r="G10" i="15" s="1"/>
  <c r="G14" i="15" s="1"/>
  <c r="H28" i="10"/>
  <c r="G12" i="15" s="1"/>
  <c r="E28" i="10"/>
  <c r="G9" i="15" s="1"/>
  <c r="G13" i="15" s="1"/>
  <c r="G16" i="15" l="1"/>
  <c r="F9" i="15"/>
  <c r="F13" i="15" l="1"/>
  <c r="H40" i="31"/>
  <c r="I19" i="7"/>
  <c r="D18" i="9" s="1"/>
  <c r="D40" i="31"/>
  <c r="H9" i="15" s="1"/>
  <c r="H13" i="15" s="1"/>
  <c r="I9" i="15" l="1"/>
  <c r="D19" i="7"/>
  <c r="E19" i="7"/>
  <c r="F19" i="7"/>
  <c r="G19" i="7"/>
  <c r="H19" i="7"/>
  <c r="C19" i="7"/>
  <c r="L12" i="36"/>
  <c r="L13" i="36"/>
  <c r="J14" i="36"/>
  <c r="G22" i="15" s="1"/>
  <c r="E22" i="15" s="1"/>
  <c r="K14" i="36"/>
  <c r="G23" i="15" s="1"/>
  <c r="I14" i="36"/>
  <c r="G21" i="15" s="1"/>
  <c r="D15" i="9" l="1"/>
  <c r="J19" i="7"/>
  <c r="L19" i="7" s="1"/>
  <c r="D9" i="9"/>
  <c r="D12" i="9"/>
  <c r="E23" i="15"/>
  <c r="E26" i="15" s="1"/>
  <c r="G26" i="15"/>
  <c r="H9" i="32" s="1"/>
  <c r="E25" i="15"/>
  <c r="G25" i="15"/>
  <c r="G9" i="32" s="1"/>
  <c r="G24" i="15"/>
  <c r="F9" i="32" s="1"/>
  <c r="E21" i="15"/>
  <c r="E24" i="15" s="1"/>
  <c r="D21" i="9" l="1"/>
  <c r="I28" i="10"/>
  <c r="C34" i="15" s="1"/>
  <c r="G27" i="15"/>
  <c r="G17" i="15"/>
  <c r="L14" i="36" l="1"/>
  <c r="E40" i="31" l="1"/>
  <c r="H10" i="15" s="1"/>
  <c r="G40" i="31"/>
  <c r="H12" i="15" s="1"/>
  <c r="I12" i="15" s="1"/>
  <c r="H14" i="15" l="1"/>
  <c r="I10" i="15"/>
  <c r="H16" i="15"/>
  <c r="F40" i="31"/>
  <c r="H11" i="15" s="1"/>
  <c r="I11" i="15" s="1"/>
  <c r="E12" i="15" l="1"/>
  <c r="E16" i="15" s="1"/>
  <c r="I16" i="15"/>
  <c r="E9" i="32" s="1"/>
  <c r="H15" i="15"/>
  <c r="H17" i="15" s="1"/>
  <c r="I15" i="15" l="1"/>
  <c r="D9" i="32" s="1"/>
  <c r="E11" i="15"/>
  <c r="E15" i="15" s="1"/>
  <c r="E27" i="15" l="1"/>
  <c r="I14" i="15" l="1"/>
  <c r="C9" i="32" s="1"/>
  <c r="E10" i="15"/>
  <c r="E14" i="15" s="1"/>
  <c r="F17" i="15" l="1"/>
  <c r="I13" i="15" l="1"/>
  <c r="B9" i="32" s="1"/>
  <c r="I9" i="32" s="1"/>
  <c r="E9" i="15"/>
  <c r="E13" i="15" s="1"/>
  <c r="E17" i="15" l="1"/>
  <c r="I17" i="15"/>
</calcChain>
</file>

<file path=xl/sharedStrings.xml><?xml version="1.0" encoding="utf-8"?>
<sst xmlns="http://schemas.openxmlformats.org/spreadsheetml/2006/main" count="355" uniqueCount="211">
  <si>
    <t>« ارقام به ميليون ريال »</t>
  </si>
  <si>
    <t xml:space="preserve">جمع </t>
  </si>
  <si>
    <t>جمع</t>
  </si>
  <si>
    <t xml:space="preserve">جمع كل </t>
  </si>
  <si>
    <t>جمع كل</t>
  </si>
  <si>
    <t>شرح</t>
  </si>
  <si>
    <t xml:space="preserve">فعاليت </t>
  </si>
  <si>
    <t>رسمي</t>
  </si>
  <si>
    <t>پيماني</t>
  </si>
  <si>
    <t xml:space="preserve"> كاركنان غير هيات علمي </t>
  </si>
  <si>
    <t>تعداد</t>
  </si>
  <si>
    <t>نيروهاي جديد الورود</t>
  </si>
  <si>
    <t>معاون توسعه مديريت و برنامه ريزي منابع</t>
  </si>
  <si>
    <t xml:space="preserve">ساير منابع </t>
  </si>
  <si>
    <t xml:space="preserve">تعداد كاركنان </t>
  </si>
  <si>
    <t>جمع كل اعتبار</t>
  </si>
  <si>
    <t xml:space="preserve"> واگذاري  اموراياب و ذهاب </t>
  </si>
  <si>
    <t xml:space="preserve">واگذاري امور تغذيه </t>
  </si>
  <si>
    <t xml:space="preserve">واگذاري ساير امور بصورت قراردادي حجمي </t>
  </si>
  <si>
    <t xml:space="preserve">خريد دارو </t>
  </si>
  <si>
    <t xml:space="preserve">خريد مواد غذائي </t>
  </si>
  <si>
    <t xml:space="preserve">خريد لباس ، پوشاك ، پارچه و ملحفه </t>
  </si>
  <si>
    <t xml:space="preserve">خريد ملزومات تاسيساتي و ساختماني </t>
  </si>
  <si>
    <t xml:space="preserve">واگذاري نگهداري تاسيسات , اسانسور </t>
  </si>
  <si>
    <t xml:space="preserve">عنوان برنامه </t>
  </si>
  <si>
    <t>منابع اعتباري</t>
  </si>
  <si>
    <t xml:space="preserve">ساير هزينه ها </t>
  </si>
  <si>
    <t xml:space="preserve">رديف دستگاه </t>
  </si>
  <si>
    <t xml:space="preserve">عمومي </t>
  </si>
  <si>
    <t xml:space="preserve">اختصاصي </t>
  </si>
  <si>
    <t xml:space="preserve">بهداشت درمان </t>
  </si>
  <si>
    <t xml:space="preserve">كل </t>
  </si>
  <si>
    <t xml:space="preserve">جمع كل اعتبارات هزينه اي </t>
  </si>
  <si>
    <t>ساير هزينه هاي  پرسنلي</t>
  </si>
  <si>
    <t xml:space="preserve">جمع كل تملك دارائيهاي سرمايه اي </t>
  </si>
  <si>
    <t xml:space="preserve">مصارف </t>
  </si>
  <si>
    <t xml:space="preserve"> مجموع  اعتبارات و هزينه ها </t>
  </si>
  <si>
    <t xml:space="preserve">منابع </t>
  </si>
  <si>
    <t>« مبالغ به ميليون ريال »</t>
  </si>
  <si>
    <t>بخش بهداشت و درمان</t>
  </si>
  <si>
    <t>تأمين اعتبار از محل اعتبارات عمومي</t>
  </si>
  <si>
    <t xml:space="preserve">تأمين اعتبار از محل درآمد اختصاصي </t>
  </si>
  <si>
    <t>ضريب k</t>
  </si>
  <si>
    <t>رديف دستگاه</t>
  </si>
  <si>
    <t>عنوان پروژه</t>
  </si>
  <si>
    <t>عمومي</t>
  </si>
  <si>
    <t>ساير منابع</t>
  </si>
  <si>
    <t>چاپ و خريد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</si>
  <si>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</si>
  <si>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خريد مواد مصرفي پزشكي و آزمايشگاهي </t>
  </si>
  <si>
    <t xml:space="preserve"> خريد ملزومات مصرفي اداري</t>
  </si>
  <si>
    <t>خريد مواد شوينده</t>
  </si>
  <si>
    <t>برون سپاري خدمات</t>
  </si>
  <si>
    <t>پيش بيني بازنشستگان و نيروهاي انتقالي</t>
  </si>
  <si>
    <t>مدير توسعه سازمان و سرمايه انساني</t>
  </si>
  <si>
    <t>حقوق و مزاياي مستمر كاركنان</t>
  </si>
  <si>
    <t>تأمين اعتبار از محل درآمد اختصاصي</t>
  </si>
  <si>
    <t>رديف هاي متمركز</t>
  </si>
  <si>
    <t>نفر</t>
  </si>
  <si>
    <t xml:space="preserve"> امضاء</t>
  </si>
  <si>
    <t>امضاء</t>
  </si>
  <si>
    <t xml:space="preserve">امضاء </t>
  </si>
  <si>
    <t>رديف هاي متمركز هزينه اي</t>
  </si>
  <si>
    <t>طرحی</t>
  </si>
  <si>
    <t>شرکتی</t>
  </si>
  <si>
    <t>اختصاصي</t>
  </si>
  <si>
    <t>قرارداد مدیریت، تعمیرات و قطعات رایانه و شبکه ها</t>
  </si>
  <si>
    <t>قرارداد ماده 88</t>
  </si>
  <si>
    <t>فرم شماره 7 - آمار پرسنلي</t>
  </si>
  <si>
    <t xml:space="preserve">ساير هزينه هاي سرباري </t>
  </si>
  <si>
    <t>دانشگاه علوم پزشكي و خدمات بهداشتي درماني .....</t>
  </si>
  <si>
    <t xml:space="preserve">شرح </t>
  </si>
  <si>
    <t xml:space="preserve">سقف تبصره 3ماده 14آئین نامه مالی و معاملاتی </t>
  </si>
  <si>
    <t>بدهی واحد از محل کمکهای پرداختی ستاد دانشگاه</t>
  </si>
  <si>
    <t xml:space="preserve">مدیریت برنامه ریزی ، بودچه و پایش عملکرد </t>
  </si>
  <si>
    <t xml:space="preserve">عنوان دستگاه : دانشگاه علوم پزشكي و خدمات بهداشتي درماني ......  - بهداشت ودرمان </t>
  </si>
  <si>
    <t xml:space="preserve">مدیریت برنامه ریزی ، بودجه  و پایش عملکرد </t>
  </si>
  <si>
    <t xml:space="preserve">فرم شماره 6 : بودجه ریزی بر مبنای عملکرد </t>
  </si>
  <si>
    <t>منبع اعتبار</t>
  </si>
  <si>
    <t>مبلغ ( میلیون ریال )</t>
  </si>
  <si>
    <t>تاریخ و امضاء</t>
  </si>
  <si>
    <t xml:space="preserve">فرم شماره 1 : مجموع اعتبارات به تفکیک ردیف دستگاه - برنامه و منبع اعتبار </t>
  </si>
  <si>
    <t xml:space="preserve">االف- بخش هزینه ای </t>
  </si>
  <si>
    <t xml:space="preserve">ب- بخش تملک دارائیهای سرمایه ای </t>
  </si>
  <si>
    <t>مديريت برنامه ريزي ، بودجه و پایش عملکرد</t>
  </si>
  <si>
    <t xml:space="preserve">فرم شماره 2 - حقوق و مزایای مستمر </t>
  </si>
  <si>
    <t xml:space="preserve">ردیف </t>
  </si>
  <si>
    <t xml:space="preserve">جمع کل </t>
  </si>
  <si>
    <t>فرم شماره 3 -سایر هزینه های پرسنلی</t>
  </si>
  <si>
    <t xml:space="preserve">فرم شماره 4 -سایر هزینه ها </t>
  </si>
  <si>
    <t>مديريت برنامه ريزي، بودجه و پایش عملکرد</t>
  </si>
  <si>
    <t>مديريت برنامه ريزي ،بودجه و پایش عملکرد</t>
  </si>
  <si>
    <t>رديف دستگاه : بهداشت و درمان (            )</t>
  </si>
  <si>
    <t>معاونت توسعه مدیریت و  منابع</t>
  </si>
  <si>
    <t>رئيس شبکه بهداشت و درمان ..</t>
  </si>
  <si>
    <t>برنامه  /طرح</t>
  </si>
  <si>
    <t>متراژ / تعداد</t>
  </si>
  <si>
    <t>آرم دانشگاه</t>
  </si>
  <si>
    <t>مدیر بودجه</t>
  </si>
  <si>
    <t>مدیر مالی</t>
  </si>
  <si>
    <t>معاون توسعه مدیریت و منابع</t>
  </si>
  <si>
    <t>مسئول امور مالی واحد</t>
  </si>
  <si>
    <t>با تشخیص رئیس دانشگاه</t>
  </si>
  <si>
    <t xml:space="preserve">تملك دارائي هاي سرمايه اي/ افزایش دارائیها </t>
  </si>
  <si>
    <t>اختصاصی</t>
  </si>
  <si>
    <t>سایر منابع</t>
  </si>
  <si>
    <t>اعتبارات عمومی</t>
  </si>
  <si>
    <t>كمك هزينه ورزشي كاركنان (تبصره 3 ماده 14 آئين نامه مالي و معاملاتي)</t>
  </si>
  <si>
    <t xml:space="preserve">فرم شماره 5 : تملك دارائيهاي سرمايه اي / افزایش دارائیها ( جاری و غیر جاری ) </t>
  </si>
  <si>
    <t>رديف هاي متمركز ( سایر منابع)</t>
  </si>
  <si>
    <t>بررسی قواعد حرفه :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</si>
  <si>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</si>
  <si>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</si>
  <si>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</si>
  <si>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خريد خدمت و ضريب كا </t>
  </si>
  <si>
    <t xml:space="preserve"> بيمه تامين اجتماعي كاركنان  طرحي ، خريد خدمت و ضريب كا </t>
  </si>
  <si>
    <t xml:space="preserve"> عيدي  كاركنان طرحي ، خريد خدمت و ضريب كا  </t>
  </si>
  <si>
    <t xml:space="preserve"> محروميت از مطب كاركنان هيئت علمي و غير هيئت علمي</t>
  </si>
  <si>
    <t xml:space="preserve"> محروميت از مطب كاركنان هيئت علمي و غير هيئت علمي(تبصره 3 ماده 14 آئين نامه مالي و معاملاتي)</t>
  </si>
  <si>
    <t xml:space="preserve"> اضافه كار و بیمه تأمین اجتماعی اضافه کار كاركنان(رسمي، رسمي بيمه اي، پيماني، طرحي و قراردادي)</t>
  </si>
  <si>
    <t xml:space="preserve"> كارانه پزشكان </t>
  </si>
  <si>
    <t xml:space="preserve"> كمك به حساب پس انداز كار كنان</t>
  </si>
  <si>
    <t xml:space="preserve"> كمك هزينه مسكن </t>
  </si>
  <si>
    <t xml:space="preserve"> كمك هزينه غذا</t>
  </si>
  <si>
    <t xml:space="preserve"> جيره غير نقدي </t>
  </si>
  <si>
    <t xml:space="preserve"> کمک هزینه ایاب و ذهاب</t>
  </si>
  <si>
    <t xml:space="preserve"> كمك هزينه مهد كودك، فوت و ازدواج، بيمه عمر، بيمه مكمل، هزينه درمان جانبازان و..... )</t>
  </si>
  <si>
    <t xml:space="preserve"> كمك هزينه آموزش ضمن خدمت </t>
  </si>
  <si>
    <t xml:space="preserve"> كمك هزينه تحصيلي (ماده 47)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</si>
  <si>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</si>
  <si>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</si>
  <si>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</si>
  <si>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</si>
  <si>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</si>
  <si>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</si>
  <si>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</si>
  <si>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</si>
  <si>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</si>
  <si>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 xml:space="preserve"> عوارض شهرداري ، بيمه خودروها و ساختمانها ، ماليات بر ارزش افزوده و ...</t>
  </si>
  <si>
    <t xml:space="preserve"> اجاره </t>
  </si>
  <si>
    <t>هزینه های سایر فصول (تبصره 3 ماده 14 آئين نامه مالي و معاملاتي)</t>
  </si>
  <si>
    <t>سایر پرسنل ( روزمزد، تابع قانون کار و ....)</t>
  </si>
  <si>
    <t xml:space="preserve">ماموریت </t>
  </si>
  <si>
    <t>پاداش پایان خدمت</t>
  </si>
  <si>
    <t>بازخرید مرخصی</t>
  </si>
  <si>
    <t xml:space="preserve"> پاداش روز كارمند ، پرستار و پزشك، پاداش روز زن و مرد، جوايز دانش آموزان ممتاز،  پاداش و حق مديريت </t>
  </si>
  <si>
    <t xml:space="preserve"> ديون</t>
  </si>
  <si>
    <t xml:space="preserve"> حقوق و مزاياي كاركنان رسمي، و پيماني غير هيئت علمي</t>
  </si>
  <si>
    <t xml:space="preserve"> حقوق و مزاياي سایر كاركنان </t>
  </si>
  <si>
    <t xml:space="preserve"> بيمه تامين اجتماعي سایر كاركنان </t>
  </si>
  <si>
    <t xml:space="preserve"> عيدي  سایر كاركنان </t>
  </si>
  <si>
    <t xml:space="preserve"> عيدي كاركنان رسمي و پيماني غير هيئت علمي</t>
  </si>
  <si>
    <t xml:space="preserve">کل  حقوق و مزایای مستمر </t>
  </si>
  <si>
    <t>ذخیره سنوات و بازخرید مرخصی پرسنل قراردادی</t>
  </si>
  <si>
    <t xml:space="preserve"> بيمه تأمين اجتماعي  و خدمات درمانی كاركنان پيماني و رسمي  غير هيئت علمي</t>
  </si>
  <si>
    <t>رئیس مرکز  اورژانس</t>
  </si>
  <si>
    <t>مرکز اورژانس .................................</t>
  </si>
  <si>
    <t>مرکز اورژانس ............................</t>
  </si>
  <si>
    <t>برنامه فوریتهای پزشکی پیش بیمارستانی</t>
  </si>
  <si>
    <t>ارائه خدمات درمانی</t>
  </si>
  <si>
    <t>سایر منابع به شرط وصول</t>
  </si>
  <si>
    <t>مرکز اورژانس .....</t>
  </si>
  <si>
    <t>ساير منابع به شرط وصول</t>
  </si>
  <si>
    <t>فوریتهای پزشکی پیش بیمارستانی</t>
  </si>
  <si>
    <t>رئیس امور مالی واحد</t>
  </si>
  <si>
    <t>ردیف های متمرکز وزارتی</t>
  </si>
  <si>
    <t>ردیفهای وزارتی</t>
  </si>
  <si>
    <t>مرکز اورژانس .......................</t>
  </si>
  <si>
    <t>مرکز اورژانس ..........................</t>
  </si>
  <si>
    <t>مرکز اورژانس .....................................</t>
  </si>
  <si>
    <t>مرکز اورژانس........................</t>
  </si>
  <si>
    <t>ماموریت</t>
  </si>
  <si>
    <t>رئیس مرکز فوریتها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</si>
  <si>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</si>
  <si>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</si>
  <si>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</si>
  <si>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</si>
  <si>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>بهای تمام شده</t>
  </si>
  <si>
    <t>سنجه  عملکرد</t>
  </si>
  <si>
    <t>مقدار</t>
  </si>
  <si>
    <t>هزینه عمومی</t>
  </si>
  <si>
    <t>متفرقه</t>
  </si>
  <si>
    <t>جمع کل</t>
  </si>
  <si>
    <t xml:space="preserve">مرکز اورژانس  :  </t>
  </si>
  <si>
    <t>برنامه ارايه خدمات فوريت هاي پزشكي پيش بيمارستاني</t>
  </si>
  <si>
    <t>1602002003</t>
  </si>
  <si>
    <t>1602002004</t>
  </si>
  <si>
    <t>1602002005</t>
  </si>
  <si>
    <t>انجام ماموريت اورژانس برون شهري</t>
  </si>
  <si>
    <t>انجام ماموريت اورژانس شهري</t>
  </si>
  <si>
    <t>انجام ماموريت اورژانس هوايي</t>
  </si>
  <si>
    <t>برنامه ارايه خدمات درماني</t>
  </si>
  <si>
    <t>معاينه ودرمان بيماران سرپايي</t>
  </si>
  <si>
    <t>مرکز اورژانس ....................</t>
  </si>
  <si>
    <t>تفاهم نامه عملياتي سال 1399</t>
  </si>
  <si>
    <t>عنوان دستگاه : دانشگاه علوم پزشكي و خدمات بهداشتي درماني...............- بهداشت و درمان</t>
  </si>
  <si>
    <t>تفاهم نامه عملياتي سال1399</t>
  </si>
  <si>
    <t>عنوان دستگاه : دانشگاه علوم پزشكي و خدمات بهداشتي درماني ……….. - بهداشت و درمان</t>
  </si>
  <si>
    <t xml:space="preserve">عنوان دستگاه : دانشگاه علوم پزشكي و خدمات بهداشتي درماني …       - بهداشت و درمان </t>
  </si>
  <si>
    <t>ارقام به میلیون ریال</t>
  </si>
  <si>
    <t>عنوان دستگاه : دانشگاه علوم پزشكي و خدمات بهداشتي درماني ........- بهداشت و درمان</t>
  </si>
  <si>
    <t xml:space="preserve">اجرت و حق الزحمه </t>
  </si>
  <si>
    <t xml:space="preserve">عنوان دستگاه : دانشگاه علوم پزشكي و خدمات بهداشتي درماني............- بهداشت و درمان </t>
  </si>
  <si>
    <t>تفاهم نامه  عملياتي سال 1399</t>
  </si>
  <si>
    <t xml:space="preserve">عنوان دستگاه : دانشگاه علوم پزشكي و خدمات بهداشتي درماني ........... - بهداشت ودرمان </t>
  </si>
  <si>
    <t xml:space="preserve">تعداد نيروي انساني به تفكيك نوع استخدام (ابتداي سال 1399) </t>
  </si>
  <si>
    <t xml:space="preserve">تعداد نيروي انساني ورودي و خروجي (پيش بيني درسال 1399) </t>
  </si>
  <si>
    <t>تعداد نيروي انساني به تفكيك نوع استخدام (انتهاي سال 1399)</t>
  </si>
  <si>
    <t>قراردادی تبصره 4</t>
  </si>
  <si>
    <t>قراردادی تبصره 3</t>
  </si>
  <si>
    <t>اعتبارات هزینه های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</si>
</sst>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Book Antiqua"/>
      <family val="2"/>
      <scheme val="minor"/>
    </font>
    <font>
      <sz val="11"/>
      <color theme="1"/>
      <name val="Book Antiqua"/>
      <family val="2"/>
      <charset val="178"/>
      <scheme val="minor"/>
    </font>
    <font>
      <sz val="11"/>
      <color theme="1"/>
      <name val="Book Antiqua"/>
      <family val="2"/>
      <charset val="178"/>
      <scheme val="minor"/>
    </font>
    <font>
      <sz val="11"/>
      <color theme="1"/>
      <name val="Book Antiqua"/>
      <family val="2"/>
      <scheme val="minor"/>
    </font>
    <font>
      <sz val="10"/>
      <color theme="1"/>
      <name val="B Yekan"/>
      <charset val="178"/>
    </font>
    <font>
      <b/>
      <sz val="10"/>
      <color theme="1"/>
      <name val="B Yekan"/>
      <charset val="178"/>
    </font>
    <font>
      <b/>
      <i/>
      <sz val="10"/>
      <color theme="1"/>
      <name val="B Yekan"/>
      <charset val="178"/>
    </font>
    <font>
      <b/>
      <sz val="14"/>
      <name val="B Yekan"/>
      <charset val="178"/>
    </font>
    <font>
      <sz val="14"/>
      <color theme="1"/>
      <name val="B Yekan"/>
      <charset val="178"/>
    </font>
    <font>
      <sz val="14"/>
      <name val="B Yekan"/>
      <charset val="178"/>
    </font>
    <font>
      <sz val="12"/>
      <name val="B Yekan"/>
      <charset val="178"/>
    </font>
    <font>
      <sz val="10"/>
      <name val="B Yekan"/>
      <charset val="178"/>
    </font>
    <font>
      <sz val="10"/>
      <color rgb="FF00206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0"/>
      <name val="B Yekan"/>
      <charset val="178"/>
    </font>
    <font>
      <sz val="11"/>
      <name val="B Yekan"/>
      <charset val="178"/>
    </font>
    <font>
      <sz val="11"/>
      <color theme="1"/>
      <name val="B Yekan"/>
      <charset val="178"/>
    </font>
    <font>
      <sz val="16"/>
      <color theme="1"/>
      <name val="B Yekan"/>
      <charset val="178"/>
    </font>
    <font>
      <sz val="18"/>
      <color theme="1"/>
      <name val="B Yekan"/>
      <charset val="178"/>
    </font>
    <font>
      <sz val="10"/>
      <color theme="1"/>
      <name val="B Yekan+"/>
    </font>
    <font>
      <sz val="10"/>
      <color indexed="8"/>
      <name val="Arial"/>
      <family val="2"/>
    </font>
    <font>
      <sz val="10"/>
      <color indexed="8"/>
      <name val="B Yekan+"/>
    </font>
    <font>
      <sz val="20"/>
      <color theme="1"/>
      <name val="B Yekan"/>
      <charset val="178"/>
    </font>
    <font>
      <sz val="22"/>
      <color theme="1"/>
      <name val="B Yekan"/>
      <charset val="178"/>
    </font>
    <font>
      <sz val="14"/>
      <color rgb="FF002060"/>
      <name val="B Yekan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1" fillId="0" borderId="0">
      <alignment vertical="top"/>
    </xf>
  </cellStyleXfs>
  <cellXfs count="4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justify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readingOrder="2"/>
    </xf>
    <xf numFmtId="0" fontId="8" fillId="0" borderId="0" xfId="0" applyFont="1"/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readingOrder="2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 wrapText="1"/>
    </xf>
    <xf numFmtId="3" fontId="11" fillId="0" borderId="44" xfId="0" applyNumberFormat="1" applyFont="1" applyFill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0" xfId="0" applyFont="1" applyBorder="1"/>
    <xf numFmtId="3" fontId="4" fillId="0" borderId="1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readingOrder="2"/>
    </xf>
    <xf numFmtId="0" fontId="11" fillId="0" borderId="2" xfId="0" applyFont="1" applyBorder="1" applyAlignment="1">
      <alignment vertical="center" readingOrder="2"/>
    </xf>
    <xf numFmtId="0" fontId="11" fillId="0" borderId="0" xfId="0" applyFont="1" applyBorder="1" applyAlignment="1">
      <alignment vertical="center" readingOrder="2"/>
    </xf>
    <xf numFmtId="0" fontId="4" fillId="7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5" borderId="15" xfId="0" applyNumberFormat="1" applyFont="1" applyFill="1" applyBorder="1" applyAlignment="1">
      <alignment horizontal="center" vertical="center"/>
    </xf>
    <xf numFmtId="3" fontId="4" fillId="5" borderId="42" xfId="0" applyNumberFormat="1" applyFont="1" applyFill="1" applyBorder="1" applyAlignment="1">
      <alignment horizontal="center" vertical="center"/>
    </xf>
    <xf numFmtId="3" fontId="4" fillId="5" borderId="44" xfId="0" applyNumberFormat="1" applyFont="1" applyFill="1" applyBorder="1" applyAlignment="1">
      <alignment horizontal="center" vertical="center"/>
    </xf>
    <xf numFmtId="3" fontId="4" fillId="5" borderId="4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11" fillId="0" borderId="11" xfId="0" applyFont="1" applyBorder="1" applyAlignment="1">
      <alignment vertical="center" readingOrder="2"/>
    </xf>
    <xf numFmtId="0" fontId="11" fillId="0" borderId="5" xfId="0" applyFont="1" applyBorder="1" applyAlignment="1">
      <alignment vertical="center" readingOrder="2"/>
    </xf>
    <xf numFmtId="0" fontId="11" fillId="0" borderId="20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1" fillId="0" borderId="24" xfId="0" applyFont="1" applyFill="1" applyBorder="1" applyAlignment="1">
      <alignment horizontal="center" vertical="center" readingOrder="2"/>
    </xf>
    <xf numFmtId="0" fontId="11" fillId="0" borderId="15" xfId="0" applyFont="1" applyFill="1" applyBorder="1" applyAlignment="1">
      <alignment horizontal="center" vertical="center" readingOrder="2"/>
    </xf>
    <xf numFmtId="3" fontId="4" fillId="0" borderId="1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 readingOrder="2"/>
    </xf>
    <xf numFmtId="3" fontId="4" fillId="6" borderId="26" xfId="0" applyNumberFormat="1" applyFont="1" applyFill="1" applyBorder="1" applyAlignment="1">
      <alignment horizontal="center" vertical="center"/>
    </xf>
    <xf numFmtId="3" fontId="4" fillId="6" borderId="2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4" fillId="1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 readingOrder="2"/>
    </xf>
    <xf numFmtId="3" fontId="11" fillId="0" borderId="15" xfId="0" applyNumberFormat="1" applyFont="1" applyBorder="1" applyAlignment="1">
      <alignment horizontal="center" vertical="center"/>
    </xf>
    <xf numFmtId="3" fontId="4" fillId="4" borderId="44" xfId="0" applyNumberFormat="1" applyFont="1" applyFill="1" applyBorder="1" applyAlignment="1">
      <alignment horizontal="center" vertical="center"/>
    </xf>
    <xf numFmtId="3" fontId="4" fillId="4" borderId="4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right" vertical="center" readingOrder="2"/>
    </xf>
    <xf numFmtId="0" fontId="11" fillId="0" borderId="15" xfId="0" applyFont="1" applyFill="1" applyBorder="1" applyAlignment="1">
      <alignment horizontal="right" vertical="center" wrapText="1" readingOrder="2"/>
    </xf>
    <xf numFmtId="3" fontId="11" fillId="0" borderId="15" xfId="0" applyNumberFormat="1" applyFont="1" applyFill="1" applyBorder="1" applyAlignment="1">
      <alignment horizontal="center" vertical="center" wrapText="1" readingOrder="2"/>
    </xf>
    <xf numFmtId="0" fontId="11" fillId="0" borderId="41" xfId="0" applyFont="1" applyFill="1" applyBorder="1" applyAlignment="1">
      <alignment horizontal="center" vertical="center" readingOrder="2"/>
    </xf>
    <xf numFmtId="3" fontId="11" fillId="4" borderId="44" xfId="0" applyNumberFormat="1" applyFont="1" applyFill="1" applyBorder="1" applyAlignment="1">
      <alignment horizontal="center" vertical="center" readingOrder="2"/>
    </xf>
    <xf numFmtId="3" fontId="11" fillId="4" borderId="45" xfId="0" applyNumberFormat="1" applyFont="1" applyFill="1" applyBorder="1" applyAlignment="1">
      <alignment horizontal="center" vertical="center" readingOrder="2"/>
    </xf>
    <xf numFmtId="0" fontId="4" fillId="0" borderId="15" xfId="0" applyFont="1" applyBorder="1" applyAlignment="1">
      <alignment horizontal="center" vertical="justify"/>
    </xf>
    <xf numFmtId="0" fontId="4" fillId="7" borderId="15" xfId="0" applyFont="1" applyFill="1" applyBorder="1" applyAlignment="1">
      <alignment horizontal="center" vertical="justify"/>
    </xf>
    <xf numFmtId="0" fontId="4" fillId="0" borderId="41" xfId="0" applyFont="1" applyBorder="1" applyAlignment="1">
      <alignment horizontal="center" vertical="justify"/>
    </xf>
    <xf numFmtId="0" fontId="4" fillId="0" borderId="42" xfId="0" applyFont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 readingOrder="2"/>
    </xf>
    <xf numFmtId="3" fontId="11" fillId="0" borderId="26" xfId="0" applyNumberFormat="1" applyFont="1" applyBorder="1" applyAlignment="1">
      <alignment horizontal="center" vertical="center" wrapText="1" readingOrder="2"/>
    </xf>
    <xf numFmtId="3" fontId="11" fillId="0" borderId="34" xfId="0" applyNumberFormat="1" applyFont="1" applyBorder="1" applyAlignment="1">
      <alignment horizontal="center" vertical="center" wrapText="1" readingOrder="2"/>
    </xf>
    <xf numFmtId="3" fontId="11" fillId="0" borderId="29" xfId="0" applyNumberFormat="1" applyFont="1" applyBorder="1" applyAlignment="1">
      <alignment horizontal="center" vertical="center" wrapText="1" readingOrder="2"/>
    </xf>
    <xf numFmtId="3" fontId="11" fillId="0" borderId="27" xfId="0" applyNumberFormat="1" applyFont="1" applyBorder="1" applyAlignment="1">
      <alignment horizontal="center" vertical="center" wrapText="1" readingOrder="2"/>
    </xf>
    <xf numFmtId="0" fontId="11" fillId="0" borderId="33" xfId="0" applyFont="1" applyBorder="1" applyAlignment="1">
      <alignment horizontal="center" vertical="center" wrapText="1" readingOrder="2"/>
    </xf>
    <xf numFmtId="3" fontId="11" fillId="0" borderId="15" xfId="0" applyNumberFormat="1" applyFont="1" applyBorder="1" applyAlignment="1">
      <alignment horizontal="center" vertical="center" wrapText="1" readingOrder="2"/>
    </xf>
    <xf numFmtId="3" fontId="11" fillId="0" borderId="13" xfId="0" applyNumberFormat="1" applyFont="1" applyBorder="1" applyAlignment="1">
      <alignment horizontal="center" vertical="center" wrapText="1" readingOrder="2"/>
    </xf>
    <xf numFmtId="3" fontId="11" fillId="0" borderId="22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 readingOrder="2"/>
    </xf>
    <xf numFmtId="3" fontId="11" fillId="0" borderId="36" xfId="0" applyNumberFormat="1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readingOrder="2"/>
    </xf>
    <xf numFmtId="3" fontId="4" fillId="3" borderId="15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readingOrder="2"/>
    </xf>
    <xf numFmtId="0" fontId="11" fillId="7" borderId="1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 readingOrder="2"/>
    </xf>
    <xf numFmtId="0" fontId="11" fillId="0" borderId="16" xfId="0" applyFont="1" applyFill="1" applyBorder="1" applyAlignment="1">
      <alignment horizontal="right" vertical="center" readingOrder="2"/>
    </xf>
    <xf numFmtId="3" fontId="11" fillId="0" borderId="16" xfId="0" applyNumberFormat="1" applyFont="1" applyFill="1" applyBorder="1" applyAlignment="1">
      <alignment horizontal="center" vertical="center" readingOrder="2"/>
    </xf>
    <xf numFmtId="3" fontId="4" fillId="0" borderId="16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readingOrder="2"/>
    </xf>
    <xf numFmtId="3" fontId="11" fillId="3" borderId="0" xfId="0" applyNumberFormat="1" applyFont="1" applyFill="1" applyBorder="1" applyAlignment="1">
      <alignment horizontal="center" vertical="center" readingOrder="2"/>
    </xf>
    <xf numFmtId="0" fontId="11" fillId="0" borderId="57" xfId="0" applyFont="1" applyBorder="1" applyAlignment="1">
      <alignment horizontal="center" vertical="center"/>
    </xf>
    <xf numFmtId="3" fontId="4" fillId="8" borderId="15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3" fontId="11" fillId="7" borderId="30" xfId="0" applyNumberFormat="1" applyFont="1" applyFill="1" applyBorder="1" applyAlignment="1">
      <alignment horizontal="center" vertical="center" wrapText="1" readingOrder="2"/>
    </xf>
    <xf numFmtId="3" fontId="11" fillId="0" borderId="24" xfId="0" applyNumberFormat="1" applyFont="1" applyBorder="1" applyAlignment="1">
      <alignment horizontal="center" vertical="center" wrapText="1" readingOrder="2"/>
    </xf>
    <xf numFmtId="3" fontId="11" fillId="0" borderId="25" xfId="0" applyNumberFormat="1" applyFont="1" applyBorder="1" applyAlignment="1">
      <alignment horizontal="center" vertical="center" wrapText="1" readingOrder="2"/>
    </xf>
    <xf numFmtId="0" fontId="11" fillId="0" borderId="5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20" fillId="0" borderId="0" xfId="3" applyFont="1"/>
    <xf numFmtId="0" fontId="20" fillId="0" borderId="0" xfId="3" applyFont="1" applyAlignment="1">
      <alignment wrapText="1"/>
    </xf>
    <xf numFmtId="0" fontId="20" fillId="9" borderId="40" xfId="3" applyFont="1" applyFill="1" applyBorder="1" applyAlignment="1">
      <alignment vertical="center" wrapText="1"/>
    </xf>
    <xf numFmtId="0" fontId="20" fillId="9" borderId="15" xfId="3" applyFont="1" applyFill="1" applyBorder="1" applyAlignment="1">
      <alignment horizontal="center" vertical="center" wrapText="1"/>
    </xf>
    <xf numFmtId="0" fontId="20" fillId="9" borderId="42" xfId="3" applyFont="1" applyFill="1" applyBorder="1" applyAlignment="1">
      <alignment vertical="center" wrapText="1"/>
    </xf>
    <xf numFmtId="0" fontId="20" fillId="0" borderId="41" xfId="3" applyFont="1" applyBorder="1" applyAlignment="1">
      <alignment horizontal="right"/>
    </xf>
    <xf numFmtId="0" fontId="20" fillId="0" borderId="15" xfId="3" applyFont="1" applyBorder="1"/>
    <xf numFmtId="0" fontId="20" fillId="0" borderId="15" xfId="3" applyFont="1" applyBorder="1" applyAlignment="1">
      <alignment horizontal="center" vertical="center"/>
    </xf>
    <xf numFmtId="0" fontId="20" fillId="0" borderId="42" xfId="3" applyFont="1" applyBorder="1"/>
    <xf numFmtId="0" fontId="20" fillId="0" borderId="41" xfId="3" applyFont="1" applyBorder="1"/>
    <xf numFmtId="9" fontId="20" fillId="0" borderId="15" xfId="3" applyNumberFormat="1" applyFont="1" applyBorder="1"/>
    <xf numFmtId="0" fontId="20" fillId="0" borderId="41" xfId="3" applyFont="1" applyBorder="1" applyAlignment="1">
      <alignment horizontal="left"/>
    </xf>
    <xf numFmtId="0" fontId="22" fillId="0" borderId="15" xfId="4" applyFont="1" applyBorder="1" applyAlignment="1">
      <alignment horizontal="left" vertical="center" wrapText="1" readingOrder="2"/>
    </xf>
    <xf numFmtId="0" fontId="20" fillId="4" borderId="15" xfId="3" applyFont="1" applyFill="1" applyBorder="1" applyAlignment="1">
      <alignment horizontal="center" vertical="center"/>
    </xf>
    <xf numFmtId="0" fontId="20" fillId="4" borderId="42" xfId="3" applyFont="1" applyFill="1" applyBorder="1"/>
    <xf numFmtId="0" fontId="22" fillId="0" borderId="15" xfId="4" applyFont="1" applyBorder="1" applyAlignment="1">
      <alignment horizontal="center" vertical="center" wrapText="1" readingOrder="2"/>
    </xf>
    <xf numFmtId="0" fontId="20" fillId="10" borderId="44" xfId="3" applyFont="1" applyFill="1" applyBorder="1" applyAlignment="1">
      <alignment horizontal="center" vertical="center"/>
    </xf>
    <xf numFmtId="0" fontId="20" fillId="10" borderId="45" xfId="3" applyFont="1" applyFill="1" applyBorder="1"/>
    <xf numFmtId="0" fontId="20" fillId="0" borderId="0" xfId="3" applyFont="1" applyAlignment="1">
      <alignment horizontal="center"/>
    </xf>
    <xf numFmtId="0" fontId="20" fillId="0" borderId="0" xfId="3" applyFont="1" applyAlignment="1"/>
    <xf numFmtId="0" fontId="4" fillId="0" borderId="5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readingOrder="2"/>
    </xf>
    <xf numFmtId="0" fontId="4" fillId="0" borderId="5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3" fontId="11" fillId="0" borderId="15" xfId="0" applyNumberFormat="1" applyFont="1" applyFill="1" applyBorder="1" applyAlignment="1">
      <alignment vertical="center" readingOrder="2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2"/>
    </xf>
    <xf numFmtId="0" fontId="18" fillId="0" borderId="0" xfId="0" applyFont="1" applyAlignment="1">
      <alignment horizontal="center" vertical="center" readingOrder="2"/>
    </xf>
    <xf numFmtId="0" fontId="24" fillId="0" borderId="0" xfId="0" applyFont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3" fontId="11" fillId="0" borderId="34" xfId="0" applyNumberFormat="1" applyFont="1" applyBorder="1" applyAlignment="1">
      <alignment horizontal="center" vertical="center" wrapText="1" readingOrder="2"/>
    </xf>
    <xf numFmtId="3" fontId="11" fillId="0" borderId="65" xfId="0" applyNumberFormat="1" applyFont="1" applyBorder="1" applyAlignment="1">
      <alignment horizontal="center" vertical="center" wrapText="1" readingOrder="2"/>
    </xf>
    <xf numFmtId="0" fontId="11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readingOrder="2"/>
    </xf>
    <xf numFmtId="0" fontId="10" fillId="0" borderId="62" xfId="0" applyFont="1" applyBorder="1" applyAlignment="1">
      <alignment horizontal="center" vertical="center" readingOrder="2"/>
    </xf>
    <xf numFmtId="0" fontId="10" fillId="0" borderId="44" xfId="0" applyFont="1" applyBorder="1" applyAlignment="1">
      <alignment horizontal="center" vertical="center" readingOrder="2"/>
    </xf>
    <xf numFmtId="0" fontId="10" fillId="0" borderId="39" xfId="0" applyFont="1" applyBorder="1" applyAlignment="1">
      <alignment horizontal="center" vertical="center" readingOrder="2"/>
    </xf>
    <xf numFmtId="0" fontId="10" fillId="0" borderId="40" xfId="0" applyFont="1" applyBorder="1" applyAlignment="1">
      <alignment horizontal="center" vertical="center" readingOrder="2"/>
    </xf>
    <xf numFmtId="0" fontId="10" fillId="0" borderId="59" xfId="0" applyFont="1" applyBorder="1" applyAlignment="1">
      <alignment horizontal="center" vertical="center" readingOrder="2"/>
    </xf>
    <xf numFmtId="0" fontId="10" fillId="0" borderId="37" xfId="0" applyFont="1" applyBorder="1" applyAlignment="1">
      <alignment horizontal="center" vertical="center" readingOrder="2"/>
    </xf>
    <xf numFmtId="0" fontId="10" fillId="0" borderId="60" xfId="0" applyFont="1" applyBorder="1" applyAlignment="1">
      <alignment horizontal="center" vertical="center" readingOrder="2"/>
    </xf>
    <xf numFmtId="0" fontId="10" fillId="0" borderId="61" xfId="0" applyFont="1" applyBorder="1" applyAlignment="1">
      <alignment horizontal="center" vertical="center" readingOrder="2"/>
    </xf>
    <xf numFmtId="0" fontId="10" fillId="0" borderId="47" xfId="0" applyFont="1" applyBorder="1" applyAlignment="1">
      <alignment horizontal="center" vertical="center" readingOrder="2"/>
    </xf>
    <xf numFmtId="0" fontId="10" fillId="0" borderId="54" xfId="0" applyFont="1" applyBorder="1" applyAlignment="1">
      <alignment horizontal="center" vertical="center" readingOrder="2"/>
    </xf>
    <xf numFmtId="0" fontId="10" fillId="0" borderId="68" xfId="0" applyFont="1" applyBorder="1" applyAlignment="1">
      <alignment horizontal="center" vertical="center" wrapText="1" readingOrder="2"/>
    </xf>
    <xf numFmtId="0" fontId="10" fillId="0" borderId="69" xfId="0" applyFont="1" applyBorder="1" applyAlignment="1">
      <alignment horizontal="center" vertical="center" wrapText="1" readingOrder="2"/>
    </xf>
    <xf numFmtId="0" fontId="10" fillId="0" borderId="70" xfId="0" applyFont="1" applyBorder="1" applyAlignment="1">
      <alignment horizontal="center" vertical="center" wrapText="1" readingOrder="2"/>
    </xf>
    <xf numFmtId="0" fontId="10" fillId="0" borderId="71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72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right" vertical="center" readingOrder="2"/>
    </xf>
    <xf numFmtId="0" fontId="10" fillId="0" borderId="11" xfId="0" applyFont="1" applyBorder="1" applyAlignment="1">
      <alignment horizontal="right" vertical="center" readingOrder="2"/>
    </xf>
    <xf numFmtId="0" fontId="10" fillId="0" borderId="20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1" fillId="7" borderId="39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readingOrder="2"/>
    </xf>
    <xf numFmtId="0" fontId="11" fillId="7" borderId="49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3" fontId="11" fillId="7" borderId="63" xfId="0" applyNumberFormat="1" applyFont="1" applyFill="1" applyBorder="1" applyAlignment="1">
      <alignment horizontal="center" vertical="center" readingOrder="2"/>
    </xf>
    <xf numFmtId="3" fontId="11" fillId="7" borderId="64" xfId="0" applyNumberFormat="1" applyFont="1" applyFill="1" applyBorder="1" applyAlignment="1">
      <alignment horizontal="center" vertical="center" readingOrder="2"/>
    </xf>
    <xf numFmtId="3" fontId="11" fillId="0" borderId="12" xfId="0" applyNumberFormat="1" applyFont="1" applyBorder="1" applyAlignment="1">
      <alignment horizontal="center" vertical="center" wrapText="1" readingOrder="2"/>
    </xf>
    <xf numFmtId="3" fontId="11" fillId="0" borderId="35" xfId="0" applyNumberFormat="1" applyFont="1" applyBorder="1" applyAlignment="1">
      <alignment horizontal="center" vertical="center" wrapText="1" readingOrder="2"/>
    </xf>
    <xf numFmtId="3" fontId="11" fillId="0" borderId="0" xfId="0" applyNumberFormat="1" applyFont="1" applyBorder="1" applyAlignment="1">
      <alignment horizontal="center" vertical="center" readingOrder="2"/>
    </xf>
    <xf numFmtId="3" fontId="4" fillId="0" borderId="15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1" fillId="0" borderId="28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11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0" fontId="15" fillId="0" borderId="8" xfId="0" applyFont="1" applyBorder="1" applyAlignment="1">
      <alignment horizontal="right" vertical="center" readingOrder="2"/>
    </xf>
    <xf numFmtId="0" fontId="15" fillId="0" borderId="9" xfId="0" applyFont="1" applyBorder="1" applyAlignment="1">
      <alignment horizontal="right" vertical="center" readingOrder="2"/>
    </xf>
    <xf numFmtId="0" fontId="15" fillId="0" borderId="10" xfId="0" applyFont="1" applyBorder="1" applyAlignment="1">
      <alignment horizontal="right" vertical="center" readingOrder="2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readingOrder="2"/>
    </xf>
    <xf numFmtId="0" fontId="4" fillId="7" borderId="39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3" fontId="4" fillId="5" borderId="44" xfId="0" applyNumberFormat="1" applyFont="1" applyFill="1" applyBorder="1" applyAlignment="1">
      <alignment horizontal="center"/>
    </xf>
    <xf numFmtId="3" fontId="4" fillId="5" borderId="45" xfId="0" applyNumberFormat="1" applyFont="1" applyFill="1" applyBorder="1" applyAlignment="1">
      <alignment horizontal="center"/>
    </xf>
    <xf numFmtId="3" fontId="4" fillId="5" borderId="15" xfId="0" applyNumberFormat="1" applyFont="1" applyFill="1" applyBorder="1" applyAlignment="1">
      <alignment horizontal="center"/>
    </xf>
    <xf numFmtId="3" fontId="4" fillId="5" borderId="4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readingOrder="2"/>
    </xf>
    <xf numFmtId="3" fontId="11" fillId="0" borderId="14" xfId="0" applyNumberFormat="1" applyFont="1" applyBorder="1" applyAlignment="1">
      <alignment horizontal="center" vertical="center" readingOrder="2"/>
    </xf>
    <xf numFmtId="3" fontId="11" fillId="0" borderId="17" xfId="0" applyNumberFormat="1" applyFont="1" applyBorder="1" applyAlignment="1">
      <alignment horizontal="center" vertical="center" readingOrder="2"/>
    </xf>
    <xf numFmtId="0" fontId="11" fillId="0" borderId="39" xfId="0" applyFont="1" applyBorder="1" applyAlignment="1">
      <alignment horizontal="center" vertical="center" readingOrder="2"/>
    </xf>
    <xf numFmtId="0" fontId="11" fillId="0" borderId="40" xfId="0" applyFont="1" applyBorder="1" applyAlignment="1">
      <alignment horizontal="center" vertical="center" readingOrder="2"/>
    </xf>
    <xf numFmtId="0" fontId="11" fillId="0" borderId="15" xfId="0" applyFont="1" applyBorder="1" applyAlignment="1">
      <alignment horizontal="center" vertical="center" readingOrder="2"/>
    </xf>
    <xf numFmtId="0" fontId="11" fillId="0" borderId="42" xfId="0" applyFont="1" applyBorder="1" applyAlignment="1">
      <alignment horizontal="center" vertical="center" readingOrder="2"/>
    </xf>
    <xf numFmtId="3" fontId="4" fillId="3" borderId="15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right" vertical="center" readingOrder="2"/>
    </xf>
    <xf numFmtId="0" fontId="13" fillId="0" borderId="53" xfId="0" applyFont="1" applyBorder="1" applyAlignment="1">
      <alignment horizontal="right" vertical="center" readingOrder="2"/>
    </xf>
    <xf numFmtId="0" fontId="13" fillId="0" borderId="51" xfId="0" applyFont="1" applyBorder="1" applyAlignment="1">
      <alignment horizontal="right" vertical="center" readingOrder="2"/>
    </xf>
    <xf numFmtId="0" fontId="11" fillId="0" borderId="68" xfId="0" applyFont="1" applyBorder="1" applyAlignment="1">
      <alignment horizontal="center" vertical="center" wrapText="1" readingOrder="2"/>
    </xf>
    <xf numFmtId="0" fontId="11" fillId="0" borderId="70" xfId="0" applyFont="1" applyBorder="1" applyAlignment="1">
      <alignment horizontal="center" vertical="center" wrapText="1" readingOrder="2"/>
    </xf>
    <xf numFmtId="0" fontId="11" fillId="0" borderId="71" xfId="0" applyFont="1" applyBorder="1" applyAlignment="1">
      <alignment horizontal="center" vertical="center" wrapText="1" readingOrder="2"/>
    </xf>
    <xf numFmtId="0" fontId="11" fillId="0" borderId="72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readingOrder="2"/>
    </xf>
    <xf numFmtId="0" fontId="11" fillId="0" borderId="7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 vertical="center" readingOrder="2"/>
    </xf>
    <xf numFmtId="0" fontId="9" fillId="0" borderId="11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wrapText="1" readingOrder="2"/>
    </xf>
    <xf numFmtId="0" fontId="13" fillId="0" borderId="20" xfId="0" applyFont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center" vertical="center" readingOrder="2"/>
    </xf>
    <xf numFmtId="0" fontId="15" fillId="0" borderId="0" xfId="0" applyFont="1" applyBorder="1" applyAlignment="1">
      <alignment horizontal="center" vertical="center" readingOrder="2"/>
    </xf>
    <xf numFmtId="0" fontId="15" fillId="0" borderId="28" xfId="0" applyFont="1" applyBorder="1" applyAlignment="1">
      <alignment horizontal="center" vertical="center" readingOrder="2"/>
    </xf>
    <xf numFmtId="0" fontId="11" fillId="4" borderId="43" xfId="0" applyFont="1" applyFill="1" applyBorder="1" applyAlignment="1">
      <alignment horizontal="center" vertical="center" readingOrder="2"/>
    </xf>
    <xf numFmtId="0" fontId="11" fillId="4" borderId="44" xfId="0" applyFont="1" applyFill="1" applyBorder="1" applyAlignment="1">
      <alignment horizontal="center" vertical="center" readingOrder="2"/>
    </xf>
    <xf numFmtId="0" fontId="16" fillId="7" borderId="38" xfId="0" applyFont="1" applyFill="1" applyBorder="1" applyAlignment="1">
      <alignment horizontal="center" vertical="center" wrapText="1" readingOrder="2"/>
    </xf>
    <xf numFmtId="0" fontId="16" fillId="7" borderId="41" xfId="0" applyFont="1" applyFill="1" applyBorder="1" applyAlignment="1">
      <alignment horizontal="center" vertical="center" wrapText="1" readingOrder="2"/>
    </xf>
    <xf numFmtId="0" fontId="17" fillId="7" borderId="39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readingOrder="2"/>
    </xf>
    <xf numFmtId="0" fontId="17" fillId="7" borderId="39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readingOrder="2"/>
    </xf>
    <xf numFmtId="0" fontId="15" fillId="0" borderId="11" xfId="0" applyFont="1" applyBorder="1" applyAlignment="1">
      <alignment horizontal="center" vertical="center" readingOrder="2"/>
    </xf>
    <xf numFmtId="0" fontId="13" fillId="0" borderId="47" xfId="0" applyFont="1" applyBorder="1" applyAlignment="1">
      <alignment horizontal="center" vertical="center" readingOrder="2"/>
    </xf>
    <xf numFmtId="0" fontId="13" fillId="0" borderId="48" xfId="0" applyFont="1" applyBorder="1" applyAlignment="1">
      <alignment horizontal="center" vertical="center" readingOrder="2"/>
    </xf>
    <xf numFmtId="0" fontId="17" fillId="7" borderId="49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1" fillId="0" borderId="2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11" xfId="0" applyFont="1" applyBorder="1" applyAlignment="1">
      <alignment horizontal="center" vertical="center" readingOrder="2"/>
    </xf>
    <xf numFmtId="0" fontId="11" fillId="0" borderId="5" xfId="0" applyFont="1" applyBorder="1" applyAlignment="1">
      <alignment horizontal="center" vertical="center" readingOrder="2"/>
    </xf>
    <xf numFmtId="0" fontId="4" fillId="7" borderId="42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 wrapText="1" readingOrder="2"/>
    </xf>
    <xf numFmtId="0" fontId="11" fillId="7" borderId="15" xfId="0" applyFont="1" applyFill="1" applyBorder="1" applyAlignment="1">
      <alignment horizontal="center" vertical="center" wrapText="1" readingOrder="2"/>
    </xf>
    <xf numFmtId="0" fontId="11" fillId="0" borderId="8" xfId="0" applyFont="1" applyBorder="1" applyAlignment="1">
      <alignment horizontal="right" vertical="center" readingOrder="2"/>
    </xf>
    <xf numFmtId="0" fontId="11" fillId="0" borderId="9" xfId="0" applyFont="1" applyBorder="1" applyAlignment="1">
      <alignment horizontal="right" vertical="center" readingOrder="2"/>
    </xf>
    <xf numFmtId="0" fontId="11" fillId="0" borderId="10" xfId="0" applyFont="1" applyBorder="1" applyAlignment="1">
      <alignment horizontal="right" vertical="center" readingOrder="2"/>
    </xf>
    <xf numFmtId="0" fontId="11" fillId="0" borderId="4" xfId="0" applyFont="1" applyBorder="1" applyAlignment="1">
      <alignment horizontal="center" vertical="center" readingOrder="2"/>
    </xf>
    <xf numFmtId="0" fontId="11" fillId="7" borderId="39" xfId="0" applyFont="1" applyFill="1" applyBorder="1" applyAlignment="1">
      <alignment horizontal="center" vertical="center" readingOrder="2"/>
    </xf>
    <xf numFmtId="0" fontId="11" fillId="7" borderId="15" xfId="0" applyFont="1" applyFill="1" applyBorder="1" applyAlignment="1">
      <alignment horizontal="center" vertical="center" readingOrder="2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readingOrder="2"/>
    </xf>
    <xf numFmtId="0" fontId="14" fillId="0" borderId="10" xfId="0" applyFont="1" applyBorder="1" applyAlignment="1">
      <alignment horizontal="center" vertical="center" readingOrder="2"/>
    </xf>
    <xf numFmtId="0" fontId="14" fillId="0" borderId="8" xfId="0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right" vertical="center" readingOrder="2"/>
    </xf>
    <xf numFmtId="0" fontId="9" fillId="0" borderId="9" xfId="0" applyFont="1" applyBorder="1" applyAlignment="1">
      <alignment horizontal="right" vertical="center" readingOrder="2"/>
    </xf>
    <xf numFmtId="0" fontId="9" fillId="0" borderId="10" xfId="0" applyFont="1" applyBorder="1" applyAlignment="1">
      <alignment horizontal="right" vertical="center" readingOrder="2"/>
    </xf>
    <xf numFmtId="0" fontId="20" fillId="4" borderId="41" xfId="3" applyFont="1" applyFill="1" applyBorder="1" applyAlignment="1">
      <alignment horizontal="center"/>
    </xf>
    <xf numFmtId="0" fontId="20" fillId="4" borderId="15" xfId="3" applyFont="1" applyFill="1" applyBorder="1" applyAlignment="1">
      <alignment horizontal="center"/>
    </xf>
    <xf numFmtId="0" fontId="20" fillId="10" borderId="43" xfId="3" applyFont="1" applyFill="1" applyBorder="1" applyAlignment="1">
      <alignment horizontal="center"/>
    </xf>
    <xf numFmtId="0" fontId="20" fillId="10" borderId="44" xfId="3" applyFont="1" applyFill="1" applyBorder="1" applyAlignment="1">
      <alignment horizontal="center"/>
    </xf>
    <xf numFmtId="0" fontId="11" fillId="0" borderId="56" xfId="0" applyFont="1" applyBorder="1" applyAlignment="1">
      <alignment horizontal="left" vertical="center" readingOrder="2"/>
    </xf>
    <xf numFmtId="0" fontId="11" fillId="0" borderId="53" xfId="0" applyFont="1" applyBorder="1" applyAlignment="1">
      <alignment horizontal="left" vertical="center" readingOrder="2"/>
    </xf>
    <xf numFmtId="0" fontId="11" fillId="0" borderId="51" xfId="0" applyFont="1" applyBorder="1" applyAlignment="1">
      <alignment horizontal="left" vertical="center" readingOrder="2"/>
    </xf>
    <xf numFmtId="0" fontId="20" fillId="9" borderId="38" xfId="3" applyFont="1" applyFill="1" applyBorder="1" applyAlignment="1">
      <alignment horizontal="center" vertical="center" wrapText="1"/>
    </xf>
    <xf numFmtId="0" fontId="20" fillId="9" borderId="41" xfId="3" applyFont="1" applyFill="1" applyBorder="1" applyAlignment="1">
      <alignment horizontal="center" vertical="center" wrapText="1"/>
    </xf>
    <xf numFmtId="0" fontId="20" fillId="9" borderId="39" xfId="3" applyFont="1" applyFill="1" applyBorder="1" applyAlignment="1">
      <alignment horizontal="center" vertical="center" wrapText="1"/>
    </xf>
    <xf numFmtId="0" fontId="20" fillId="9" borderId="15" xfId="3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readingOrder="2"/>
    </xf>
    <xf numFmtId="0" fontId="13" fillId="0" borderId="18" xfId="0" applyFont="1" applyBorder="1" applyAlignment="1">
      <alignment horizontal="center" vertical="center" readingOrder="2"/>
    </xf>
    <xf numFmtId="0" fontId="13" fillId="0" borderId="67" xfId="0" applyFont="1" applyBorder="1" applyAlignment="1">
      <alignment horizontal="center" vertical="center" readingOrder="2"/>
    </xf>
    <xf numFmtId="0" fontId="9" fillId="0" borderId="66" xfId="0" applyFont="1" applyBorder="1" applyAlignment="1">
      <alignment horizontal="center" vertical="center" readingOrder="2"/>
    </xf>
    <xf numFmtId="0" fontId="9" fillId="0" borderId="19" xfId="0" applyFont="1" applyBorder="1" applyAlignment="1">
      <alignment horizontal="center" vertical="center" readingOrder="2"/>
    </xf>
    <xf numFmtId="0" fontId="9" fillId="0" borderId="15" xfId="0" applyFont="1" applyBorder="1" applyAlignment="1">
      <alignment horizontal="center" vertical="center" readingOrder="2"/>
    </xf>
    <xf numFmtId="0" fontId="9" fillId="0" borderId="42" xfId="0" applyFont="1" applyBorder="1" applyAlignment="1">
      <alignment horizontal="center" vertical="center" readingOrder="2"/>
    </xf>
    <xf numFmtId="0" fontId="9" fillId="0" borderId="68" xfId="0" applyFont="1" applyBorder="1" applyAlignment="1">
      <alignment horizontal="center" vertical="center" readingOrder="2"/>
    </xf>
    <xf numFmtId="0" fontId="9" fillId="0" borderId="69" xfId="0" applyFont="1" applyBorder="1" applyAlignment="1">
      <alignment horizontal="center" vertical="center" readingOrder="2"/>
    </xf>
    <xf numFmtId="0" fontId="9" fillId="0" borderId="73" xfId="0" applyFont="1" applyBorder="1" applyAlignment="1">
      <alignment horizontal="center" vertical="center" readingOrder="2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 readingOrder="2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readingOrder="2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2"/>
    </xf>
    <xf numFmtId="0" fontId="15" fillId="0" borderId="4" xfId="0" applyFont="1" applyBorder="1" applyAlignment="1">
      <alignment horizontal="center" vertical="center" wrapText="1" readingOrder="2"/>
    </xf>
    <xf numFmtId="0" fontId="15" fillId="0" borderId="11" xfId="0" applyFont="1" applyBorder="1" applyAlignment="1">
      <alignment horizontal="center" vertical="center" wrapText="1" readingOrder="2"/>
    </xf>
    <xf numFmtId="0" fontId="15" fillId="0" borderId="5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 wrapText="1" readingOrder="2"/>
    </xf>
    <xf numFmtId="0" fontId="11" fillId="0" borderId="5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readingOrder="2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E0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rightToLeft="1" topLeftCell="A13" workbookViewId="0">
      <selection activeCell="A2" sqref="A2:H4"/>
    </sheetView>
  </sheetViews>
  <sheetFormatPr defaultColWidth="9" defaultRowHeight="50.1" customHeight="1"/>
  <cols>
    <col min="1" max="1" width="15.75" style="1" customWidth="1"/>
    <col min="2" max="7" width="9" style="1"/>
    <col min="8" max="8" width="25.25" style="1" bestFit="1" customWidth="1"/>
    <col min="9" max="16384" width="9" style="1"/>
  </cols>
  <sheetData>
    <row r="1" spans="1:8" ht="15.75">
      <c r="H1" s="2"/>
    </row>
    <row r="2" spans="1:8" ht="44.25" customHeight="1">
      <c r="A2" s="176" t="s">
        <v>97</v>
      </c>
      <c r="B2" s="176"/>
      <c r="C2" s="176"/>
      <c r="D2" s="176"/>
      <c r="E2" s="176"/>
      <c r="F2" s="176"/>
      <c r="G2" s="176"/>
      <c r="H2" s="176"/>
    </row>
    <row r="3" spans="1:8" ht="44.25" customHeight="1">
      <c r="A3" s="176"/>
      <c r="B3" s="176"/>
      <c r="C3" s="176"/>
      <c r="D3" s="176"/>
      <c r="E3" s="176"/>
      <c r="F3" s="176"/>
      <c r="G3" s="176"/>
      <c r="H3" s="176"/>
    </row>
    <row r="4" spans="1:8" ht="44.25" customHeight="1">
      <c r="A4" s="176"/>
      <c r="B4" s="176"/>
      <c r="C4" s="176"/>
      <c r="D4" s="176"/>
      <c r="E4" s="176"/>
      <c r="F4" s="176"/>
      <c r="G4" s="176"/>
      <c r="H4" s="176"/>
    </row>
    <row r="5" spans="1:8" ht="15.75">
      <c r="A5" s="3"/>
    </row>
    <row r="6" spans="1:8" ht="48" customHeight="1">
      <c r="A6" s="178" t="s">
        <v>70</v>
      </c>
      <c r="B6" s="178"/>
      <c r="C6" s="178"/>
      <c r="D6" s="178"/>
      <c r="E6" s="178"/>
      <c r="F6" s="178"/>
      <c r="G6" s="178"/>
      <c r="H6" s="178"/>
    </row>
    <row r="7" spans="1:8" ht="15.75">
      <c r="A7" s="3"/>
    </row>
    <row r="8" spans="1:8" ht="15.75">
      <c r="A8" s="3"/>
    </row>
    <row r="9" spans="1:8" ht="15.75">
      <c r="A9" s="3"/>
    </row>
    <row r="10" spans="1:8" ht="24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 ht="15.75">
      <c r="A11" s="4"/>
      <c r="B11" s="4"/>
      <c r="C11" s="4"/>
      <c r="D11" s="4"/>
      <c r="E11" s="4"/>
      <c r="F11" s="4"/>
      <c r="G11" s="4"/>
      <c r="H11" s="4"/>
    </row>
    <row r="12" spans="1:8" ht="69.75" customHeight="1">
      <c r="A12" s="178" t="s">
        <v>92</v>
      </c>
      <c r="B12" s="178"/>
      <c r="C12" s="178"/>
      <c r="D12" s="178"/>
      <c r="E12" s="178"/>
      <c r="F12" s="178"/>
      <c r="G12" s="178"/>
      <c r="H12" s="178"/>
    </row>
    <row r="13" spans="1:8" ht="15.75">
      <c r="A13" s="7"/>
      <c r="B13" s="7"/>
      <c r="C13" s="7"/>
      <c r="D13" s="7"/>
      <c r="E13" s="7"/>
      <c r="F13" s="7"/>
      <c r="G13" s="7"/>
      <c r="H13" s="7"/>
    </row>
    <row r="14" spans="1:8" ht="34.5" customHeight="1">
      <c r="A14" s="179" t="s">
        <v>161</v>
      </c>
      <c r="B14" s="179"/>
      <c r="C14" s="179"/>
      <c r="D14" s="179"/>
      <c r="E14" s="179"/>
      <c r="F14" s="179"/>
      <c r="G14" s="179"/>
      <c r="H14" s="179"/>
    </row>
    <row r="15" spans="1:8" ht="15.75">
      <c r="A15" s="8"/>
    </row>
    <row r="16" spans="1:8" ht="15.75">
      <c r="A16" s="8"/>
    </row>
    <row r="17" spans="1:8" ht="15.75">
      <c r="A17" s="8"/>
    </row>
    <row r="18" spans="1:8" ht="39" customHeight="1">
      <c r="A18" s="178" t="s">
        <v>93</v>
      </c>
      <c r="B18" s="178"/>
      <c r="C18" s="178"/>
      <c r="D18" s="178"/>
      <c r="E18" s="178"/>
      <c r="F18" s="178"/>
      <c r="G18" s="178"/>
      <c r="H18" s="178"/>
    </row>
    <row r="19" spans="1:8" ht="58.5" customHeight="1">
      <c r="A19" s="177" t="s">
        <v>84</v>
      </c>
      <c r="B19" s="177"/>
      <c r="C19" s="177"/>
      <c r="D19" s="177"/>
      <c r="E19" s="177"/>
      <c r="F19" s="177"/>
      <c r="G19" s="177"/>
      <c r="H19" s="177"/>
    </row>
    <row r="20" spans="1:8" ht="15.75">
      <c r="A20" s="5"/>
    </row>
    <row r="21" spans="1:8" ht="15.75">
      <c r="A21" s="5"/>
    </row>
  </sheetData>
  <mergeCells count="7">
    <mergeCell ref="A2:H4"/>
    <mergeCell ref="A19:H19"/>
    <mergeCell ref="A6:H6"/>
    <mergeCell ref="A10:H10"/>
    <mergeCell ref="A12:H12"/>
    <mergeCell ref="A14:H14"/>
    <mergeCell ref="A18:H1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18"/>
  <sheetViews>
    <sheetView rightToLeft="1" topLeftCell="A4" zoomScaleNormal="100" workbookViewId="0">
      <selection activeCell="I10" sqref="I10"/>
    </sheetView>
  </sheetViews>
  <sheetFormatPr defaultColWidth="9" defaultRowHeight="22.5"/>
  <cols>
    <col min="1" max="1" width="7.875" style="9" customWidth="1"/>
    <col min="2" max="2" width="56.625" style="9" customWidth="1"/>
    <col min="3" max="3" width="13.375" style="9" customWidth="1"/>
    <col min="4" max="4" width="18.75" style="9" bestFit="1" customWidth="1"/>
    <col min="5" max="5" width="17.25" style="9" bestFit="1" customWidth="1"/>
    <col min="6" max="6" width="26.25" style="9" bestFit="1" customWidth="1"/>
    <col min="7" max="7" width="17.875" style="9" bestFit="1" customWidth="1"/>
    <col min="8" max="8" width="15.25" style="9" bestFit="1" customWidth="1"/>
    <col min="9" max="9" width="16.25" style="9" customWidth="1"/>
    <col min="10" max="10" width="11" style="9" bestFit="1" customWidth="1"/>
    <col min="11" max="16384" width="9" style="9"/>
  </cols>
  <sheetData>
    <row r="1" spans="2:10" ht="30" customHeight="1" thickBot="1"/>
    <row r="2" spans="2:10" ht="23.25" thickTop="1">
      <c r="B2" s="200" t="s">
        <v>74</v>
      </c>
      <c r="C2" s="201"/>
      <c r="D2" s="202"/>
      <c r="E2" s="192" t="s">
        <v>195</v>
      </c>
      <c r="F2" s="192"/>
      <c r="G2" s="192"/>
      <c r="H2" s="192"/>
      <c r="I2" s="192"/>
      <c r="J2" s="193"/>
    </row>
    <row r="3" spans="2:10">
      <c r="B3" s="203"/>
      <c r="C3" s="204"/>
      <c r="D3" s="205"/>
      <c r="E3" s="194" t="s">
        <v>156</v>
      </c>
      <c r="F3" s="195"/>
      <c r="G3" s="195"/>
      <c r="H3" s="195"/>
      <c r="I3" s="195"/>
      <c r="J3" s="196"/>
    </row>
    <row r="4" spans="2:10" ht="23.25" thickBot="1">
      <c r="B4" s="189" t="s">
        <v>196</v>
      </c>
      <c r="C4" s="190"/>
      <c r="D4" s="191"/>
      <c r="E4" s="197"/>
      <c r="F4" s="198"/>
      <c r="G4" s="198"/>
      <c r="H4" s="198"/>
      <c r="I4" s="198"/>
      <c r="J4" s="199"/>
    </row>
    <row r="5" spans="2:10" ht="45" customHeight="1" thickTop="1" thickBot="1">
      <c r="B5" s="206" t="s">
        <v>36</v>
      </c>
      <c r="C5" s="207"/>
      <c r="D5" s="207"/>
      <c r="E5" s="207"/>
      <c r="F5" s="207"/>
      <c r="G5" s="207"/>
      <c r="H5" s="207"/>
      <c r="I5" s="207"/>
      <c r="J5" s="207"/>
    </row>
    <row r="6" spans="2:10" ht="48" customHeight="1" thickBot="1">
      <c r="B6" s="208"/>
      <c r="C6" s="209"/>
      <c r="D6" s="209"/>
      <c r="E6" s="209"/>
      <c r="F6" s="209"/>
      <c r="G6" s="209"/>
      <c r="H6" s="219" t="s">
        <v>38</v>
      </c>
      <c r="I6" s="219"/>
      <c r="J6" s="219"/>
    </row>
    <row r="7" spans="2:10" ht="23.25" customHeight="1" thickTop="1">
      <c r="B7" s="18" t="s">
        <v>39</v>
      </c>
      <c r="C7" s="210" t="s">
        <v>104</v>
      </c>
      <c r="D7" s="210" t="s">
        <v>62</v>
      </c>
      <c r="E7" s="220" t="s">
        <v>160</v>
      </c>
      <c r="F7" s="210" t="s">
        <v>103</v>
      </c>
      <c r="G7" s="210"/>
      <c r="H7" s="210"/>
      <c r="I7" s="213" t="s">
        <v>3</v>
      </c>
      <c r="J7" s="214"/>
    </row>
    <row r="8" spans="2:10">
      <c r="B8" s="19" t="s">
        <v>106</v>
      </c>
      <c r="C8" s="211"/>
      <c r="D8" s="211"/>
      <c r="E8" s="221"/>
      <c r="F8" s="107" t="s">
        <v>45</v>
      </c>
      <c r="G8" s="107" t="s">
        <v>104</v>
      </c>
      <c r="H8" s="107" t="s">
        <v>105</v>
      </c>
      <c r="I8" s="215"/>
      <c r="J8" s="216"/>
    </row>
    <row r="9" spans="2:10" ht="23.25" thickBot="1">
      <c r="B9" s="20">
        <f>برنامه!I13</f>
        <v>0</v>
      </c>
      <c r="C9" s="131">
        <f>برنامه!I14</f>
        <v>0</v>
      </c>
      <c r="D9" s="21">
        <f>برنامه!I15</f>
        <v>0</v>
      </c>
      <c r="E9" s="21">
        <f>برنامه!I16</f>
        <v>0</v>
      </c>
      <c r="F9" s="22">
        <f>برنامه!G24</f>
        <v>0</v>
      </c>
      <c r="G9" s="22">
        <f>برنامه!G25</f>
        <v>0</v>
      </c>
      <c r="H9" s="22">
        <f>برنامه!G26</f>
        <v>0</v>
      </c>
      <c r="I9" s="217">
        <f>SUM(B9:H9)</f>
        <v>0</v>
      </c>
      <c r="J9" s="218"/>
    </row>
    <row r="10" spans="2:10" ht="54.75" customHeight="1" thickTop="1" thickBot="1">
      <c r="B10" s="12"/>
      <c r="C10" s="12"/>
      <c r="D10" s="10"/>
      <c r="E10" s="10"/>
      <c r="F10" s="10"/>
      <c r="G10" s="11"/>
      <c r="H10" s="12"/>
      <c r="I10" s="12"/>
      <c r="J10" s="12"/>
    </row>
    <row r="11" spans="2:10">
      <c r="B11" s="133" t="s">
        <v>71</v>
      </c>
      <c r="C11" s="222" t="s">
        <v>79</v>
      </c>
      <c r="D11" s="223"/>
      <c r="E11" s="128"/>
      <c r="F11" s="13"/>
      <c r="G11" s="212"/>
      <c r="H11" s="212"/>
      <c r="I11" s="212"/>
      <c r="J11" s="212"/>
    </row>
    <row r="12" spans="2:10">
      <c r="B12" s="134" t="s">
        <v>72</v>
      </c>
      <c r="C12" s="224"/>
      <c r="D12" s="225"/>
      <c r="E12" s="226" t="s">
        <v>102</v>
      </c>
      <c r="F12" s="226"/>
      <c r="G12" s="212"/>
      <c r="H12" s="212"/>
      <c r="I12" s="212"/>
      <c r="J12" s="212"/>
    </row>
    <row r="13" spans="2:10" ht="23.25" thickBot="1">
      <c r="B13" s="135" t="s">
        <v>73</v>
      </c>
      <c r="C13" s="181"/>
      <c r="D13" s="182"/>
      <c r="E13" s="127"/>
      <c r="F13" s="13"/>
      <c r="G13" s="13"/>
      <c r="H13" s="12"/>
      <c r="I13" s="12"/>
      <c r="J13" s="12"/>
    </row>
    <row r="14" spans="2:10" ht="46.5" customHeight="1">
      <c r="B14" s="14"/>
      <c r="C14" s="14"/>
      <c r="D14" s="14"/>
      <c r="E14" s="14"/>
      <c r="F14" s="14"/>
      <c r="G14" s="14"/>
      <c r="H14" s="15"/>
      <c r="I14" s="15"/>
      <c r="J14" s="15"/>
    </row>
    <row r="15" spans="2:10" ht="23.25" thickBot="1">
      <c r="B15" s="180"/>
      <c r="C15" s="180"/>
      <c r="D15" s="180"/>
      <c r="E15" s="106"/>
      <c r="F15" s="16"/>
      <c r="G15" s="180"/>
      <c r="H15" s="180"/>
      <c r="I15" s="16"/>
      <c r="J15" s="16"/>
    </row>
    <row r="16" spans="2:10" ht="29.25" customHeight="1" thickTop="1">
      <c r="B16" s="183" t="s">
        <v>98</v>
      </c>
      <c r="C16" s="185"/>
      <c r="D16" s="183" t="s">
        <v>99</v>
      </c>
      <c r="E16" s="185"/>
      <c r="F16" s="129" t="s">
        <v>100</v>
      </c>
      <c r="G16" s="129" t="s">
        <v>101</v>
      </c>
      <c r="H16" s="183" t="s">
        <v>155</v>
      </c>
      <c r="I16" s="184"/>
      <c r="J16" s="185"/>
    </row>
    <row r="17" spans="2:10" ht="31.5" customHeight="1" thickBot="1">
      <c r="B17" s="186" t="s">
        <v>80</v>
      </c>
      <c r="C17" s="188"/>
      <c r="D17" s="186" t="s">
        <v>80</v>
      </c>
      <c r="E17" s="188"/>
      <c r="F17" s="124" t="s">
        <v>80</v>
      </c>
      <c r="G17" s="124" t="s">
        <v>80</v>
      </c>
      <c r="H17" s="186" t="s">
        <v>80</v>
      </c>
      <c r="I17" s="187"/>
      <c r="J17" s="188"/>
    </row>
    <row r="18" spans="2:10" ht="30" customHeight="1" thickTop="1"/>
  </sheetData>
  <sheetProtection formatCells="0" formatColumns="0" formatRows="0" insertColumns="0" insertRows="0" insertHyperlinks="0" deleteColumns="0" deleteRows="0" sort="0" autoFilter="0" pivotTables="0"/>
  <mergeCells count="28">
    <mergeCell ref="B6:G6"/>
    <mergeCell ref="D7:D8"/>
    <mergeCell ref="F7:H7"/>
    <mergeCell ref="G12:H12"/>
    <mergeCell ref="I12:J12"/>
    <mergeCell ref="I7:J8"/>
    <mergeCell ref="I9:J9"/>
    <mergeCell ref="H6:J6"/>
    <mergeCell ref="E7:E8"/>
    <mergeCell ref="G11:J11"/>
    <mergeCell ref="C7:C8"/>
    <mergeCell ref="C11:D11"/>
    <mergeCell ref="C12:D12"/>
    <mergeCell ref="E12:F12"/>
    <mergeCell ref="B4:D4"/>
    <mergeCell ref="E2:J2"/>
    <mergeCell ref="E3:J4"/>
    <mergeCell ref="B2:D3"/>
    <mergeCell ref="B5:J5"/>
    <mergeCell ref="G15:H15"/>
    <mergeCell ref="C13:D13"/>
    <mergeCell ref="H16:J16"/>
    <mergeCell ref="H17:J17"/>
    <mergeCell ref="D16:E16"/>
    <mergeCell ref="D17:E17"/>
    <mergeCell ref="B15:D15"/>
    <mergeCell ref="B16:C16"/>
    <mergeCell ref="B17:C17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34"/>
  <sheetViews>
    <sheetView rightToLeft="1" topLeftCell="A7" zoomScaleNormal="100" zoomScalePageLayoutView="40" workbookViewId="0">
      <selection activeCell="B11" sqref="B11:D11"/>
    </sheetView>
  </sheetViews>
  <sheetFormatPr defaultColWidth="9" defaultRowHeight="15.75"/>
  <cols>
    <col min="1" max="1" width="7.625" style="1" customWidth="1"/>
    <col min="2" max="2" width="25.875" style="1" customWidth="1"/>
    <col min="3" max="3" width="49.25" style="1" customWidth="1"/>
    <col min="4" max="4" width="24.125" style="1" customWidth="1"/>
    <col min="5" max="5" width="17.625" style="1" customWidth="1"/>
    <col min="6" max="6" width="19.875" style="1" bestFit="1" customWidth="1"/>
    <col min="7" max="7" width="16.125" style="1" bestFit="1" customWidth="1"/>
    <col min="8" max="8" width="9.5" style="1" bestFit="1" customWidth="1"/>
    <col min="9" max="9" width="15.5" style="1" customWidth="1"/>
    <col min="10" max="10" width="7.625" style="1" customWidth="1"/>
    <col min="11" max="11" width="14.375" style="6" bestFit="1" customWidth="1"/>
    <col min="12" max="16384" width="9" style="1"/>
  </cols>
  <sheetData>
    <row r="1" spans="2:11" ht="30.75" customHeight="1" thickBot="1"/>
    <row r="2" spans="2:11" s="9" customFormat="1" ht="39.75" customHeight="1">
      <c r="B2" s="243" t="s">
        <v>84</v>
      </c>
      <c r="C2" s="231"/>
      <c r="D2" s="231" t="s">
        <v>197</v>
      </c>
      <c r="E2" s="231"/>
      <c r="F2" s="231"/>
      <c r="G2" s="231"/>
      <c r="H2" s="231"/>
      <c r="I2" s="232"/>
      <c r="K2" s="17"/>
    </row>
    <row r="3" spans="2:11" s="9" customFormat="1" ht="45" customHeight="1" thickBot="1">
      <c r="B3" s="235" t="s">
        <v>194</v>
      </c>
      <c r="C3" s="236"/>
      <c r="D3" s="236" t="s">
        <v>157</v>
      </c>
      <c r="E3" s="236"/>
      <c r="F3" s="236"/>
      <c r="G3" s="236"/>
      <c r="H3" s="236"/>
      <c r="I3" s="237"/>
      <c r="K3" s="17"/>
    </row>
    <row r="4" spans="2:11" ht="45" customHeight="1" thickBot="1">
      <c r="B4" s="238" t="s">
        <v>81</v>
      </c>
      <c r="C4" s="239"/>
      <c r="D4" s="239"/>
      <c r="E4" s="239"/>
      <c r="F4" s="239"/>
      <c r="G4" s="239"/>
      <c r="H4" s="239"/>
      <c r="I4" s="240"/>
    </row>
    <row r="5" spans="2:11" ht="30.75" customHeight="1">
      <c r="B5" s="23"/>
      <c r="C5" s="24"/>
      <c r="D5" s="24"/>
      <c r="E5" s="24"/>
      <c r="F5" s="24"/>
      <c r="G5" s="26"/>
      <c r="H5" s="26"/>
      <c r="I5" s="27"/>
    </row>
    <row r="6" spans="2:11" ht="30.75" customHeight="1" thickBot="1">
      <c r="B6" s="241" t="s">
        <v>82</v>
      </c>
      <c r="C6" s="242"/>
      <c r="D6" s="242"/>
      <c r="E6" s="24"/>
      <c r="F6" s="24"/>
      <c r="G6" s="28"/>
      <c r="H6" s="233" t="s">
        <v>0</v>
      </c>
      <c r="I6" s="234"/>
    </row>
    <row r="7" spans="2:11" ht="16.5" thickTop="1">
      <c r="B7" s="256" t="s">
        <v>27</v>
      </c>
      <c r="C7" s="244" t="s">
        <v>24</v>
      </c>
      <c r="D7" s="254" t="s">
        <v>25</v>
      </c>
      <c r="E7" s="244" t="s">
        <v>37</v>
      </c>
      <c r="F7" s="244" t="s">
        <v>35</v>
      </c>
      <c r="G7" s="244"/>
      <c r="H7" s="244"/>
      <c r="I7" s="252"/>
    </row>
    <row r="8" spans="2:11">
      <c r="B8" s="257"/>
      <c r="C8" s="253"/>
      <c r="D8" s="255"/>
      <c r="E8" s="253"/>
      <c r="F8" s="144" t="s">
        <v>55</v>
      </c>
      <c r="G8" s="144" t="s">
        <v>33</v>
      </c>
      <c r="H8" s="143" t="s">
        <v>26</v>
      </c>
      <c r="I8" s="146" t="s">
        <v>3</v>
      </c>
    </row>
    <row r="9" spans="2:11">
      <c r="B9" s="149">
        <v>1602002000</v>
      </c>
      <c r="C9" s="145" t="s">
        <v>158</v>
      </c>
      <c r="D9" s="145" t="s">
        <v>28</v>
      </c>
      <c r="E9" s="139">
        <f>I9</f>
        <v>0</v>
      </c>
      <c r="F9" s="139">
        <f>'حقوق و مزایای مستمر'!E21</f>
        <v>0</v>
      </c>
      <c r="G9" s="139">
        <f>'سایر هزینه های پرسنلی'!E28</f>
        <v>0</v>
      </c>
      <c r="H9" s="139">
        <f>'سایر هزینه ها'!D40</f>
        <v>0</v>
      </c>
      <c r="I9" s="140">
        <f>H9+G9+F9</f>
        <v>0</v>
      </c>
    </row>
    <row r="10" spans="2:11">
      <c r="B10" s="149">
        <v>1602001000</v>
      </c>
      <c r="C10" s="145" t="s">
        <v>159</v>
      </c>
      <c r="D10" s="145" t="s">
        <v>29</v>
      </c>
      <c r="E10" s="139">
        <f t="shared" ref="E10:E12" si="0">I10</f>
        <v>0</v>
      </c>
      <c r="F10" s="139">
        <f>'حقوق و مزایای مستمر'!F21</f>
        <v>0</v>
      </c>
      <c r="G10" s="139">
        <f>'سایر هزینه های پرسنلی'!F28</f>
        <v>0</v>
      </c>
      <c r="H10" s="139">
        <f>'سایر هزینه ها'!E40</f>
        <v>0</v>
      </c>
      <c r="I10" s="140">
        <f>H10+G10+F10</f>
        <v>0</v>
      </c>
      <c r="K10" s="34"/>
    </row>
    <row r="11" spans="2:11">
      <c r="B11" s="258" t="s">
        <v>57</v>
      </c>
      <c r="C11" s="259"/>
      <c r="D11" s="259"/>
      <c r="E11" s="139">
        <f>I11</f>
        <v>0</v>
      </c>
      <c r="F11" s="61"/>
      <c r="G11" s="130">
        <f>'سایر هزینه های پرسنلی'!G28</f>
        <v>0</v>
      </c>
      <c r="H11" s="139">
        <f>'سایر هزینه ها'!F40</f>
        <v>0</v>
      </c>
      <c r="I11" s="140">
        <f>H11+G11+F11</f>
        <v>0</v>
      </c>
    </row>
    <row r="12" spans="2:11">
      <c r="B12" s="258" t="s">
        <v>160</v>
      </c>
      <c r="C12" s="259"/>
      <c r="D12" s="259"/>
      <c r="E12" s="139">
        <f t="shared" si="0"/>
        <v>0</v>
      </c>
      <c r="F12" s="61"/>
      <c r="G12" s="130">
        <f>'سایر هزینه های پرسنلی'!H28</f>
        <v>0</v>
      </c>
      <c r="H12" s="139">
        <f>'سایر هزینه ها'!G40</f>
        <v>0</v>
      </c>
      <c r="I12" s="140">
        <f>H12+G12+F12</f>
        <v>0</v>
      </c>
      <c r="K12" s="116"/>
    </row>
    <row r="13" spans="2:11">
      <c r="B13" s="245" t="s">
        <v>32</v>
      </c>
      <c r="C13" s="246"/>
      <c r="D13" s="141" t="s">
        <v>28</v>
      </c>
      <c r="E13" s="35">
        <f>E9</f>
        <v>0</v>
      </c>
      <c r="F13" s="35">
        <f>F9</f>
        <v>0</v>
      </c>
      <c r="G13" s="35">
        <f>G9</f>
        <v>0</v>
      </c>
      <c r="H13" s="35">
        <f>H9</f>
        <v>0</v>
      </c>
      <c r="I13" s="36">
        <f>I9</f>
        <v>0</v>
      </c>
    </row>
    <row r="14" spans="2:11">
      <c r="B14" s="245"/>
      <c r="C14" s="246"/>
      <c r="D14" s="141" t="s">
        <v>29</v>
      </c>
      <c r="E14" s="35">
        <f>E10</f>
        <v>0</v>
      </c>
      <c r="F14" s="35">
        <f t="shared" ref="F14:H14" si="1">F10</f>
        <v>0</v>
      </c>
      <c r="G14" s="35">
        <f t="shared" si="1"/>
        <v>0</v>
      </c>
      <c r="H14" s="35">
        <f t="shared" si="1"/>
        <v>0</v>
      </c>
      <c r="I14" s="36">
        <f>I10</f>
        <v>0</v>
      </c>
    </row>
    <row r="15" spans="2:11">
      <c r="B15" s="245"/>
      <c r="C15" s="246"/>
      <c r="D15" s="141" t="s">
        <v>166</v>
      </c>
      <c r="E15" s="35">
        <f>E11</f>
        <v>0</v>
      </c>
      <c r="F15" s="35">
        <f t="shared" ref="F15:H15" si="2">F11</f>
        <v>0</v>
      </c>
      <c r="G15" s="35">
        <f t="shared" si="2"/>
        <v>0</v>
      </c>
      <c r="H15" s="35">
        <f t="shared" si="2"/>
        <v>0</v>
      </c>
      <c r="I15" s="36">
        <f>I11</f>
        <v>0</v>
      </c>
      <c r="K15" s="116"/>
    </row>
    <row r="16" spans="2:11">
      <c r="B16" s="245"/>
      <c r="C16" s="246"/>
      <c r="D16" s="141" t="s">
        <v>162</v>
      </c>
      <c r="E16" s="35">
        <f>E12</f>
        <v>0</v>
      </c>
      <c r="F16" s="35">
        <f t="shared" ref="F16:H16" si="3">F12</f>
        <v>0</v>
      </c>
      <c r="G16" s="35">
        <f t="shared" si="3"/>
        <v>0</v>
      </c>
      <c r="H16" s="35">
        <f t="shared" si="3"/>
        <v>0</v>
      </c>
      <c r="I16" s="36">
        <f>I12</f>
        <v>0</v>
      </c>
    </row>
    <row r="17" spans="2:9" ht="16.5" thickBot="1">
      <c r="B17" s="247"/>
      <c r="C17" s="248"/>
      <c r="D17" s="142" t="s">
        <v>31</v>
      </c>
      <c r="E17" s="37">
        <f>SUM(E13:E16)</f>
        <v>0</v>
      </c>
      <c r="F17" s="37">
        <f t="shared" ref="F17:I17" si="4">SUM(F13:F16)</f>
        <v>0</v>
      </c>
      <c r="G17" s="37">
        <f t="shared" si="4"/>
        <v>0</v>
      </c>
      <c r="H17" s="37">
        <f t="shared" si="4"/>
        <v>0</v>
      </c>
      <c r="I17" s="38">
        <f t="shared" si="4"/>
        <v>0</v>
      </c>
    </row>
    <row r="18" spans="2:9" ht="30.75" customHeight="1" thickTop="1" thickBot="1">
      <c r="B18" s="249"/>
      <c r="C18" s="250"/>
      <c r="D18" s="250"/>
      <c r="E18" s="250"/>
      <c r="F18" s="250"/>
      <c r="G18" s="250"/>
      <c r="H18" s="250"/>
      <c r="I18" s="251"/>
    </row>
    <row r="19" spans="2:9" ht="30.75" customHeight="1" thickBot="1">
      <c r="B19" s="260" t="s">
        <v>83</v>
      </c>
      <c r="C19" s="261"/>
      <c r="D19" s="261"/>
      <c r="E19" s="39"/>
      <c r="F19" s="39"/>
      <c r="G19" s="39"/>
      <c r="H19" s="39"/>
      <c r="I19" s="40"/>
    </row>
    <row r="20" spans="2:9" ht="16.5" thickTop="1">
      <c r="B20" s="41" t="s">
        <v>43</v>
      </c>
      <c r="C20" s="42" t="s">
        <v>44</v>
      </c>
      <c r="D20" s="43" t="s">
        <v>25</v>
      </c>
      <c r="E20" s="244" t="s">
        <v>37</v>
      </c>
      <c r="F20" s="244"/>
      <c r="G20" s="244" t="s">
        <v>35</v>
      </c>
      <c r="H20" s="244"/>
      <c r="I20" s="252"/>
    </row>
    <row r="21" spans="2:9">
      <c r="B21" s="258" t="s">
        <v>30</v>
      </c>
      <c r="C21" s="259"/>
      <c r="D21" s="32" t="s">
        <v>28</v>
      </c>
      <c r="E21" s="227">
        <f>G21</f>
        <v>0</v>
      </c>
      <c r="F21" s="227"/>
      <c r="G21" s="227">
        <f>'تملک دارائیها'!I14</f>
        <v>0</v>
      </c>
      <c r="H21" s="227"/>
      <c r="I21" s="230"/>
    </row>
    <row r="22" spans="2:9">
      <c r="B22" s="258"/>
      <c r="C22" s="259"/>
      <c r="D22" s="32" t="s">
        <v>65</v>
      </c>
      <c r="E22" s="227">
        <f>G22</f>
        <v>0</v>
      </c>
      <c r="F22" s="227"/>
      <c r="G22" s="227">
        <f>'تملک دارائیها'!J14</f>
        <v>0</v>
      </c>
      <c r="H22" s="227"/>
      <c r="I22" s="230"/>
    </row>
    <row r="23" spans="2:9">
      <c r="B23" s="258"/>
      <c r="C23" s="259"/>
      <c r="D23" s="32" t="s">
        <v>109</v>
      </c>
      <c r="E23" s="227">
        <f t="shared" ref="E23" si="5">G23</f>
        <v>0</v>
      </c>
      <c r="F23" s="227"/>
      <c r="G23" s="228">
        <f>'تملک دارائیها'!K14</f>
        <v>0</v>
      </c>
      <c r="H23" s="228"/>
      <c r="I23" s="229"/>
    </row>
    <row r="24" spans="2:9">
      <c r="B24" s="245" t="s">
        <v>34</v>
      </c>
      <c r="C24" s="246"/>
      <c r="D24" s="44" t="s">
        <v>28</v>
      </c>
      <c r="E24" s="264">
        <f>E21</f>
        <v>0</v>
      </c>
      <c r="F24" s="264"/>
      <c r="G24" s="264">
        <f>G21</f>
        <v>0</v>
      </c>
      <c r="H24" s="264"/>
      <c r="I24" s="265"/>
    </row>
    <row r="25" spans="2:9">
      <c r="B25" s="245"/>
      <c r="C25" s="246"/>
      <c r="D25" s="44" t="s">
        <v>29</v>
      </c>
      <c r="E25" s="264">
        <f t="shared" ref="E25:E26" si="6">E22</f>
        <v>0</v>
      </c>
      <c r="F25" s="264"/>
      <c r="G25" s="264">
        <f>G22</f>
        <v>0</v>
      </c>
      <c r="H25" s="264"/>
      <c r="I25" s="265"/>
    </row>
    <row r="26" spans="2:9">
      <c r="B26" s="245"/>
      <c r="C26" s="246"/>
      <c r="D26" s="44" t="s">
        <v>46</v>
      </c>
      <c r="E26" s="264">
        <f t="shared" si="6"/>
        <v>0</v>
      </c>
      <c r="F26" s="264"/>
      <c r="G26" s="264">
        <f>G23</f>
        <v>0</v>
      </c>
      <c r="H26" s="264"/>
      <c r="I26" s="265"/>
    </row>
    <row r="27" spans="2:9" ht="16.5" thickBot="1">
      <c r="B27" s="247"/>
      <c r="C27" s="248"/>
      <c r="D27" s="45" t="s">
        <v>31</v>
      </c>
      <c r="E27" s="262">
        <f>SUM(F24:F26)</f>
        <v>0</v>
      </c>
      <c r="F27" s="262"/>
      <c r="G27" s="262">
        <f>SUM(G24:I26)</f>
        <v>0</v>
      </c>
      <c r="H27" s="262"/>
      <c r="I27" s="263"/>
    </row>
    <row r="28" spans="2:9" ht="30.75" customHeight="1" thickTop="1"/>
    <row r="29" spans="2:9" ht="30.75" customHeight="1" thickBot="1">
      <c r="B29" s="233"/>
      <c r="C29" s="233"/>
      <c r="D29" s="233"/>
      <c r="E29" s="233"/>
      <c r="F29" s="233"/>
      <c r="G29" s="233"/>
      <c r="H29" s="233"/>
      <c r="I29" s="233"/>
    </row>
    <row r="30" spans="2:9" ht="30" customHeight="1" thickTop="1">
      <c r="B30" s="112" t="s">
        <v>98</v>
      </c>
      <c r="C30" s="112" t="s">
        <v>99</v>
      </c>
      <c r="D30" s="112" t="s">
        <v>100</v>
      </c>
      <c r="E30" s="112" t="s">
        <v>101</v>
      </c>
      <c r="F30" s="183" t="s">
        <v>172</v>
      </c>
      <c r="G30" s="184"/>
      <c r="H30" s="184"/>
      <c r="I30" s="185"/>
    </row>
    <row r="31" spans="2:9" ht="18" customHeight="1" thickBot="1">
      <c r="B31" s="113" t="s">
        <v>80</v>
      </c>
      <c r="C31" s="113" t="s">
        <v>80</v>
      </c>
      <c r="D31" s="113" t="s">
        <v>80</v>
      </c>
      <c r="E31" s="113" t="s">
        <v>80</v>
      </c>
      <c r="F31" s="186" t="s">
        <v>80</v>
      </c>
      <c r="G31" s="187"/>
      <c r="H31" s="187"/>
      <c r="I31" s="188"/>
    </row>
    <row r="32" spans="2:9" ht="16.5" thickTop="1"/>
    <row r="34" spans="2:3">
      <c r="B34" s="1" t="s">
        <v>110</v>
      </c>
      <c r="C34" s="1" t="str">
        <f>IF('بودجه ریزی مبتنی بر عملکرد'!I18=('سایر هزینه ها'!H40+'سایر هزینه های پرسنلی'!I28+'حقوق و مزایای مستمر'!G21),"رعایت شده است","رعایت نشده است ")</f>
        <v>رعایت شده است</v>
      </c>
    </row>
  </sheetData>
  <sheetProtection formatCells="0" formatColumns="0" formatRows="0" insertColumns="0" insertRows="0" insertHyperlinks="0" deleteColumns="0" deleteRows="0" sort="0" autoFilter="0" pivotTables="0"/>
  <mergeCells count="41">
    <mergeCell ref="F31:I31"/>
    <mergeCell ref="B24:C27"/>
    <mergeCell ref="B29:C29"/>
    <mergeCell ref="G27:I27"/>
    <mergeCell ref="G26:I26"/>
    <mergeCell ref="G25:I25"/>
    <mergeCell ref="G24:I24"/>
    <mergeCell ref="E27:F27"/>
    <mergeCell ref="E24:F24"/>
    <mergeCell ref="E26:F26"/>
    <mergeCell ref="E25:F25"/>
    <mergeCell ref="D29:F29"/>
    <mergeCell ref="G29:I29"/>
    <mergeCell ref="F30:I30"/>
    <mergeCell ref="B21:B23"/>
    <mergeCell ref="C21:C23"/>
    <mergeCell ref="B11:D11"/>
    <mergeCell ref="B19:D19"/>
    <mergeCell ref="B12:D12"/>
    <mergeCell ref="E20:F20"/>
    <mergeCell ref="B13:C17"/>
    <mergeCell ref="B18:I18"/>
    <mergeCell ref="G20:I20"/>
    <mergeCell ref="E7:E8"/>
    <mergeCell ref="F7:I7"/>
    <mergeCell ref="D7:D8"/>
    <mergeCell ref="C7:C8"/>
    <mergeCell ref="B7:B8"/>
    <mergeCell ref="D2:I2"/>
    <mergeCell ref="H6:I6"/>
    <mergeCell ref="B3:C3"/>
    <mergeCell ref="D3:I3"/>
    <mergeCell ref="B4:I4"/>
    <mergeCell ref="B6:D6"/>
    <mergeCell ref="B2:C2"/>
    <mergeCell ref="E21:F21"/>
    <mergeCell ref="G23:I23"/>
    <mergeCell ref="G22:I22"/>
    <mergeCell ref="G21:I21"/>
    <mergeCell ref="E23:F23"/>
    <mergeCell ref="E22:F22"/>
  </mergeCells>
  <conditionalFormatting sqref="C34">
    <cfRule type="cellIs" dxfId="1" priority="3" operator="equal">
      <formula>"رعایت نشده است "</formula>
    </cfRule>
    <cfRule type="cellIs" dxfId="0" priority="4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AJ26"/>
  <sheetViews>
    <sheetView rightToLeft="1" zoomScaleNormal="100" workbookViewId="0">
      <selection activeCell="E9" sqref="E9:F11"/>
    </sheetView>
  </sheetViews>
  <sheetFormatPr defaultColWidth="9" defaultRowHeight="15.75"/>
  <cols>
    <col min="1" max="1" width="7.875" style="6" customWidth="1"/>
    <col min="2" max="2" width="15.625" style="6" customWidth="1"/>
    <col min="3" max="3" width="53.875" style="6" customWidth="1"/>
    <col min="4" max="4" width="18.25" style="6" customWidth="1"/>
    <col min="5" max="5" width="25.25" style="6" customWidth="1"/>
    <col min="6" max="6" width="25" style="6" customWidth="1"/>
    <col min="7" max="7" width="22.5" style="6" customWidth="1"/>
    <col min="8" max="16384" width="9" style="6"/>
  </cols>
  <sheetData>
    <row r="1" spans="1:36" ht="29.25" customHeight="1" thickBot="1"/>
    <row r="2" spans="1:36" ht="31.5" customHeight="1" thickTop="1">
      <c r="B2" s="280" t="s">
        <v>91</v>
      </c>
      <c r="C2" s="281"/>
      <c r="D2" s="271" t="s">
        <v>198</v>
      </c>
      <c r="E2" s="271"/>
      <c r="F2" s="271"/>
      <c r="G2" s="272"/>
    </row>
    <row r="3" spans="1:36" ht="28.5" customHeight="1">
      <c r="B3" s="282"/>
      <c r="C3" s="283"/>
      <c r="D3" s="273" t="s">
        <v>167</v>
      </c>
      <c r="E3" s="273"/>
      <c r="F3" s="273"/>
      <c r="G3" s="274"/>
    </row>
    <row r="4" spans="1:36" ht="45" customHeight="1" thickBot="1">
      <c r="B4" s="277" t="s">
        <v>194</v>
      </c>
      <c r="C4" s="278"/>
      <c r="D4" s="278"/>
      <c r="E4" s="278"/>
      <c r="F4" s="278"/>
      <c r="G4" s="279"/>
    </row>
    <row r="5" spans="1:36" ht="45" customHeight="1" thickTop="1" thickBot="1">
      <c r="B5" s="287" t="s">
        <v>85</v>
      </c>
      <c r="C5" s="288"/>
      <c r="D5" s="288"/>
      <c r="E5" s="288"/>
      <c r="F5" s="288"/>
      <c r="G5" s="289"/>
    </row>
    <row r="6" spans="1:36" ht="29.25" customHeight="1">
      <c r="B6" s="48"/>
      <c r="C6" s="49"/>
      <c r="D6" s="49"/>
      <c r="E6" s="28"/>
      <c r="F6" s="284" t="s">
        <v>199</v>
      </c>
      <c r="G6" s="285"/>
    </row>
    <row r="7" spans="1:36" ht="44.25" customHeight="1">
      <c r="A7" s="266"/>
      <c r="B7" s="267" t="s">
        <v>86</v>
      </c>
      <c r="C7" s="253" t="s">
        <v>6</v>
      </c>
      <c r="D7" s="255" t="s">
        <v>14</v>
      </c>
      <c r="E7" s="117" t="s">
        <v>40</v>
      </c>
      <c r="F7" s="119" t="s">
        <v>41</v>
      </c>
      <c r="G7" s="276" t="s">
        <v>15</v>
      </c>
    </row>
    <row r="8" spans="1:36" ht="65.25" customHeight="1">
      <c r="A8" s="266"/>
      <c r="B8" s="267"/>
      <c r="C8" s="253"/>
      <c r="D8" s="255"/>
      <c r="E8" s="29" t="s">
        <v>163</v>
      </c>
      <c r="F8" s="29" t="s">
        <v>159</v>
      </c>
      <c r="G8" s="276"/>
    </row>
    <row r="9" spans="1:36">
      <c r="A9" s="266"/>
      <c r="B9" s="50">
        <v>1</v>
      </c>
      <c r="C9" s="51" t="s">
        <v>147</v>
      </c>
      <c r="D9" s="268">
        <f>'نیروی انسانی'!C19+'نیروی انسانی'!D19</f>
        <v>0</v>
      </c>
      <c r="E9" s="25"/>
      <c r="F9" s="25"/>
      <c r="G9" s="52">
        <f>SUM(E9:F9)</f>
        <v>0</v>
      </c>
    </row>
    <row r="10" spans="1:36">
      <c r="A10" s="266"/>
      <c r="B10" s="50">
        <v>2</v>
      </c>
      <c r="C10" s="53" t="s">
        <v>154</v>
      </c>
      <c r="D10" s="269"/>
      <c r="E10" s="25"/>
      <c r="F10" s="25"/>
      <c r="G10" s="52">
        <f t="shared" ref="G10:G20" si="0">SUM(E10:F10)</f>
        <v>0</v>
      </c>
    </row>
    <row r="11" spans="1:36">
      <c r="A11" s="266"/>
      <c r="B11" s="50">
        <v>3</v>
      </c>
      <c r="C11" s="53" t="s">
        <v>151</v>
      </c>
      <c r="D11" s="270"/>
      <c r="E11" s="25"/>
      <c r="F11" s="25"/>
      <c r="G11" s="52">
        <f t="shared" si="0"/>
        <v>0</v>
      </c>
    </row>
    <row r="12" spans="1:36">
      <c r="A12" s="266"/>
      <c r="B12" s="50">
        <v>4</v>
      </c>
      <c r="C12" s="53" t="s">
        <v>111</v>
      </c>
      <c r="D12" s="268">
        <f>'نیروی انسانی'!G19+'نیروی انسانی'!H19</f>
        <v>0</v>
      </c>
      <c r="E12" s="25"/>
      <c r="F12" s="25"/>
      <c r="G12" s="52">
        <f t="shared" si="0"/>
        <v>0</v>
      </c>
    </row>
    <row r="13" spans="1:36">
      <c r="A13" s="266"/>
      <c r="B13" s="50">
        <v>5</v>
      </c>
      <c r="C13" s="53" t="s">
        <v>112</v>
      </c>
      <c r="D13" s="269"/>
      <c r="E13" s="25"/>
      <c r="F13" s="25"/>
      <c r="G13" s="52">
        <f t="shared" si="0"/>
        <v>0</v>
      </c>
    </row>
    <row r="14" spans="1:36">
      <c r="A14" s="266"/>
      <c r="B14" s="50">
        <v>6</v>
      </c>
      <c r="C14" s="53" t="s">
        <v>113</v>
      </c>
      <c r="D14" s="270"/>
      <c r="E14" s="25"/>
      <c r="F14" s="25"/>
      <c r="G14" s="52">
        <f t="shared" si="0"/>
        <v>0</v>
      </c>
    </row>
    <row r="15" spans="1:36" s="55" customFormat="1">
      <c r="B15" s="50">
        <v>7</v>
      </c>
      <c r="C15" s="53" t="s">
        <v>114</v>
      </c>
      <c r="D15" s="275">
        <f>'نیروی انسانی'!E19+'نیروی انسانی'!F19</f>
        <v>0</v>
      </c>
      <c r="E15" s="56"/>
      <c r="F15" s="56"/>
      <c r="G15" s="52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55" customFormat="1">
      <c r="B16" s="50">
        <v>8</v>
      </c>
      <c r="C16" s="53" t="s">
        <v>115</v>
      </c>
      <c r="D16" s="275"/>
      <c r="E16" s="56"/>
      <c r="F16" s="56"/>
      <c r="G16" s="52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2:11" s="55" customFormat="1">
      <c r="B17" s="50">
        <v>9</v>
      </c>
      <c r="C17" s="53" t="s">
        <v>116</v>
      </c>
      <c r="D17" s="275"/>
      <c r="E17" s="56"/>
      <c r="F17" s="56"/>
      <c r="G17" s="52">
        <f t="shared" si="0"/>
        <v>0</v>
      </c>
      <c r="H17" s="6"/>
      <c r="I17" s="6"/>
      <c r="J17" s="6"/>
      <c r="K17" s="6"/>
    </row>
    <row r="18" spans="2:11" s="55" customFormat="1">
      <c r="B18" s="50">
        <v>10</v>
      </c>
      <c r="C18" s="53" t="s">
        <v>148</v>
      </c>
      <c r="D18" s="293">
        <f>'نیروی انسانی'!I19</f>
        <v>0</v>
      </c>
      <c r="E18" s="103"/>
      <c r="F18" s="103"/>
      <c r="G18" s="52">
        <f t="shared" si="0"/>
        <v>0</v>
      </c>
      <c r="H18" s="97"/>
      <c r="I18" s="97"/>
      <c r="J18" s="97"/>
      <c r="K18" s="97"/>
    </row>
    <row r="19" spans="2:11" s="55" customFormat="1">
      <c r="B19" s="50">
        <v>11</v>
      </c>
      <c r="C19" s="53" t="s">
        <v>149</v>
      </c>
      <c r="D19" s="294"/>
      <c r="E19" s="103"/>
      <c r="F19" s="103"/>
      <c r="G19" s="52">
        <f t="shared" si="0"/>
        <v>0</v>
      </c>
      <c r="H19" s="97"/>
      <c r="I19" s="97"/>
      <c r="J19" s="97"/>
      <c r="K19" s="97"/>
    </row>
    <row r="20" spans="2:11" s="55" customFormat="1">
      <c r="B20" s="50">
        <v>12</v>
      </c>
      <c r="C20" s="53" t="s">
        <v>150</v>
      </c>
      <c r="D20" s="295"/>
      <c r="E20" s="103"/>
      <c r="F20" s="103"/>
      <c r="G20" s="52">
        <f t="shared" si="0"/>
        <v>0</v>
      </c>
      <c r="H20" s="97"/>
      <c r="I20" s="97"/>
      <c r="J20" s="97"/>
      <c r="K20" s="97"/>
    </row>
    <row r="21" spans="2:11" ht="16.5" thickBot="1">
      <c r="B21" s="291" t="s">
        <v>152</v>
      </c>
      <c r="C21" s="292"/>
      <c r="D21" s="58">
        <f>SUM(D9:D20)</f>
        <v>0</v>
      </c>
      <c r="E21" s="58">
        <f t="shared" ref="E21:F21" si="1">SUM(E9:E20)</f>
        <v>0</v>
      </c>
      <c r="F21" s="58">
        <f t="shared" si="1"/>
        <v>0</v>
      </c>
      <c r="G21" s="59">
        <f>SUM(G9:G20)</f>
        <v>0</v>
      </c>
    </row>
    <row r="22" spans="2:11" ht="29.25" customHeight="1" thickTop="1">
      <c r="B22" s="290"/>
      <c r="C22" s="290"/>
      <c r="D22" s="60"/>
      <c r="E22" s="286"/>
      <c r="F22" s="286"/>
      <c r="G22" s="286"/>
    </row>
    <row r="23" spans="2:11" ht="29.25" customHeight="1" thickBot="1">
      <c r="B23" s="233"/>
      <c r="C23" s="233"/>
      <c r="D23" s="233"/>
      <c r="E23" s="233"/>
      <c r="F23" s="233"/>
      <c r="G23" s="233"/>
    </row>
    <row r="24" spans="2:11" ht="29.25" customHeight="1" thickTop="1">
      <c r="B24" s="132" t="s">
        <v>98</v>
      </c>
      <c r="C24" s="132" t="s">
        <v>99</v>
      </c>
      <c r="D24" s="183" t="s">
        <v>100</v>
      </c>
      <c r="E24" s="185"/>
      <c r="F24" s="132" t="s">
        <v>164</v>
      </c>
      <c r="G24" s="132" t="s">
        <v>172</v>
      </c>
    </row>
    <row r="25" spans="2:11" ht="33" customHeight="1" thickBot="1">
      <c r="B25" s="124" t="s">
        <v>80</v>
      </c>
      <c r="C25" s="124" t="s">
        <v>80</v>
      </c>
      <c r="D25" s="186" t="s">
        <v>80</v>
      </c>
      <c r="E25" s="188"/>
      <c r="F25" s="124" t="s">
        <v>80</v>
      </c>
      <c r="G25" s="124" t="s">
        <v>80</v>
      </c>
    </row>
    <row r="26" spans="2:11" ht="16.5" thickTop="1"/>
  </sheetData>
  <sheetProtection formatCells="0" formatColumns="0" formatRows="0" insertColumns="0" insertRows="0" insertHyperlinks="0" deleteColumns="0" deleteRows="0" sort="0" autoFilter="0" pivotTables="0"/>
  <mergeCells count="24">
    <mergeCell ref="D25:E25"/>
    <mergeCell ref="F23:G23"/>
    <mergeCell ref="D23:E23"/>
    <mergeCell ref="E22:G22"/>
    <mergeCell ref="B5:G5"/>
    <mergeCell ref="B23:C23"/>
    <mergeCell ref="B22:C22"/>
    <mergeCell ref="B21:C21"/>
    <mergeCell ref="D18:D20"/>
    <mergeCell ref="D24:E24"/>
    <mergeCell ref="D2:G2"/>
    <mergeCell ref="D3:G3"/>
    <mergeCell ref="D15:D17"/>
    <mergeCell ref="D12:D14"/>
    <mergeCell ref="G7:G8"/>
    <mergeCell ref="D7:D8"/>
    <mergeCell ref="B4:G4"/>
    <mergeCell ref="B2:C3"/>
    <mergeCell ref="F6:G6"/>
    <mergeCell ref="A9:A14"/>
    <mergeCell ref="A7:A8"/>
    <mergeCell ref="B7:B8"/>
    <mergeCell ref="C7:C8"/>
    <mergeCell ref="D9:D11"/>
  </mergeCells>
  <printOptions horizontalCentered="1" verticalCentered="1"/>
  <pageMargins left="0" right="0" top="0" bottom="0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B1:I36"/>
  <sheetViews>
    <sheetView rightToLeft="1" topLeftCell="A4" zoomScaleNormal="100" workbookViewId="0">
      <selection activeCell="G12" sqref="G12"/>
    </sheetView>
  </sheetViews>
  <sheetFormatPr defaultColWidth="9" defaultRowHeight="15.75"/>
  <cols>
    <col min="1" max="1" width="5.375" style="6" customWidth="1"/>
    <col min="2" max="2" width="7.625" style="6" customWidth="1"/>
    <col min="3" max="3" width="69.75" style="6" customWidth="1"/>
    <col min="4" max="4" width="18" style="6" customWidth="1"/>
    <col min="5" max="5" width="27.5" style="6" customWidth="1"/>
    <col min="6" max="6" width="27.125" style="6" customWidth="1"/>
    <col min="7" max="7" width="27.125" style="116" customWidth="1"/>
    <col min="8" max="8" width="12.75" style="6" customWidth="1"/>
    <col min="9" max="9" width="11.75" style="6" customWidth="1"/>
    <col min="10" max="10" width="5.625" style="6" customWidth="1"/>
    <col min="11" max="16384" width="9" style="6"/>
  </cols>
  <sheetData>
    <row r="1" spans="2:9" ht="29.25" customHeight="1" thickBot="1"/>
    <row r="2" spans="2:9" ht="69.75" customHeight="1">
      <c r="B2" s="296" t="s">
        <v>84</v>
      </c>
      <c r="C2" s="297"/>
      <c r="D2" s="300" t="s">
        <v>200</v>
      </c>
      <c r="E2" s="300"/>
      <c r="F2" s="300"/>
      <c r="G2" s="300"/>
      <c r="H2" s="300"/>
      <c r="I2" s="301"/>
    </row>
    <row r="3" spans="2:9" ht="61.5" customHeight="1">
      <c r="B3" s="298"/>
      <c r="C3" s="299"/>
      <c r="D3" s="302" t="s">
        <v>168</v>
      </c>
      <c r="E3" s="302"/>
      <c r="F3" s="302"/>
      <c r="G3" s="302"/>
      <c r="H3" s="302"/>
      <c r="I3" s="303"/>
    </row>
    <row r="4" spans="2:9" ht="45" customHeight="1" thickBot="1">
      <c r="B4" s="315" t="s">
        <v>194</v>
      </c>
      <c r="C4" s="316"/>
      <c r="D4" s="46"/>
      <c r="E4" s="46"/>
      <c r="F4" s="46"/>
      <c r="G4" s="46"/>
      <c r="H4" s="46"/>
      <c r="I4" s="47"/>
    </row>
    <row r="5" spans="2:9" ht="45" customHeight="1" thickBot="1">
      <c r="B5" s="238" t="s">
        <v>88</v>
      </c>
      <c r="C5" s="239"/>
      <c r="D5" s="239"/>
      <c r="E5" s="239"/>
      <c r="F5" s="239"/>
      <c r="G5" s="239"/>
      <c r="H5" s="239"/>
      <c r="I5" s="240"/>
    </row>
    <row r="6" spans="2:9" ht="38.25" customHeight="1">
      <c r="B6" s="62"/>
      <c r="C6" s="54"/>
      <c r="D6" s="54"/>
      <c r="E6" s="54"/>
      <c r="F6" s="54"/>
      <c r="G6" s="122"/>
      <c r="H6" s="54"/>
      <c r="I6" s="63"/>
    </row>
    <row r="7" spans="2:9" ht="38.25" customHeight="1" thickBot="1">
      <c r="B7" s="310"/>
      <c r="C7" s="233"/>
      <c r="D7" s="49"/>
      <c r="E7" s="49"/>
      <c r="F7" s="317" t="s">
        <v>0</v>
      </c>
      <c r="G7" s="317"/>
      <c r="H7" s="317"/>
      <c r="I7" s="318"/>
    </row>
    <row r="8" spans="2:9" s="114" customFormat="1" ht="34.5" customHeight="1" thickTop="1">
      <c r="B8" s="306" t="s">
        <v>86</v>
      </c>
      <c r="C8" s="308" t="s">
        <v>6</v>
      </c>
      <c r="D8" s="311" t="s">
        <v>14</v>
      </c>
      <c r="E8" s="125" t="s">
        <v>40</v>
      </c>
      <c r="F8" s="126" t="s">
        <v>56</v>
      </c>
      <c r="G8" s="319" t="s">
        <v>165</v>
      </c>
      <c r="H8" s="311" t="s">
        <v>160</v>
      </c>
      <c r="I8" s="313" t="s">
        <v>3</v>
      </c>
    </row>
    <row r="9" spans="2:9" s="114" customFormat="1" ht="31.5" customHeight="1">
      <c r="B9" s="307"/>
      <c r="C9" s="309"/>
      <c r="D9" s="312"/>
      <c r="E9" s="115" t="s">
        <v>163</v>
      </c>
      <c r="F9" s="115" t="s">
        <v>159</v>
      </c>
      <c r="G9" s="320"/>
      <c r="H9" s="312"/>
      <c r="I9" s="314"/>
    </row>
    <row r="10" spans="2:9">
      <c r="B10" s="64">
        <v>1</v>
      </c>
      <c r="C10" s="68" t="s">
        <v>117</v>
      </c>
      <c r="D10" s="175"/>
      <c r="E10" s="25"/>
      <c r="F10" s="25"/>
      <c r="G10" s="120"/>
      <c r="H10" s="25"/>
      <c r="I10" s="33">
        <f>SUM(E10:H10)</f>
        <v>0</v>
      </c>
    </row>
    <row r="11" spans="2:9">
      <c r="B11" s="64">
        <v>2</v>
      </c>
      <c r="C11" s="69" t="s">
        <v>118</v>
      </c>
      <c r="D11" s="175"/>
      <c r="E11" s="65"/>
      <c r="F11" s="65"/>
      <c r="G11" s="98"/>
      <c r="H11" s="65"/>
      <c r="I11" s="121">
        <f t="shared" ref="I11:I27" si="0">SUM(E11:H11)</f>
        <v>0</v>
      </c>
    </row>
    <row r="12" spans="2:9">
      <c r="B12" s="64">
        <v>3</v>
      </c>
      <c r="C12" s="69" t="s">
        <v>119</v>
      </c>
      <c r="D12" s="57"/>
      <c r="E12" s="25"/>
      <c r="F12" s="25"/>
      <c r="G12" s="120"/>
      <c r="H12" s="25"/>
      <c r="I12" s="121">
        <f t="shared" si="0"/>
        <v>0</v>
      </c>
    </row>
    <row r="13" spans="2:9">
      <c r="B13" s="64">
        <v>5</v>
      </c>
      <c r="C13" s="68" t="s">
        <v>120</v>
      </c>
      <c r="D13" s="57"/>
      <c r="E13" s="25"/>
      <c r="F13" s="25"/>
      <c r="G13" s="120"/>
      <c r="H13" s="25"/>
      <c r="I13" s="121">
        <f t="shared" si="0"/>
        <v>0</v>
      </c>
    </row>
    <row r="14" spans="2:9">
      <c r="B14" s="64">
        <v>7</v>
      </c>
      <c r="C14" s="68" t="s">
        <v>121</v>
      </c>
      <c r="D14" s="57"/>
      <c r="E14" s="25"/>
      <c r="F14" s="25"/>
      <c r="G14" s="120"/>
      <c r="H14" s="25"/>
      <c r="I14" s="121">
        <f t="shared" si="0"/>
        <v>0</v>
      </c>
    </row>
    <row r="15" spans="2:9">
      <c r="B15" s="64">
        <v>8</v>
      </c>
      <c r="C15" s="68" t="s">
        <v>122</v>
      </c>
      <c r="D15" s="57"/>
      <c r="E15" s="25"/>
      <c r="F15" s="25"/>
      <c r="G15" s="120"/>
      <c r="H15" s="25"/>
      <c r="I15" s="121">
        <f t="shared" si="0"/>
        <v>0</v>
      </c>
    </row>
    <row r="16" spans="2:9">
      <c r="B16" s="64">
        <v>9</v>
      </c>
      <c r="C16" s="68" t="s">
        <v>123</v>
      </c>
      <c r="D16" s="57"/>
      <c r="E16" s="25"/>
      <c r="F16" s="25"/>
      <c r="G16" s="120"/>
      <c r="H16" s="25"/>
      <c r="I16" s="121">
        <f t="shared" si="0"/>
        <v>0</v>
      </c>
    </row>
    <row r="17" spans="2:9">
      <c r="B17" s="64">
        <v>10</v>
      </c>
      <c r="C17" s="68" t="s">
        <v>124</v>
      </c>
      <c r="D17" s="57"/>
      <c r="E17" s="25"/>
      <c r="F17" s="25"/>
      <c r="G17" s="120"/>
      <c r="H17" s="25"/>
      <c r="I17" s="121">
        <f t="shared" si="0"/>
        <v>0</v>
      </c>
    </row>
    <row r="18" spans="2:9">
      <c r="B18" s="64">
        <v>11</v>
      </c>
      <c r="C18" s="68" t="s">
        <v>125</v>
      </c>
      <c r="D18" s="57"/>
      <c r="E18" s="25"/>
      <c r="F18" s="25"/>
      <c r="G18" s="120"/>
      <c r="H18" s="25"/>
      <c r="I18" s="121">
        <f t="shared" si="0"/>
        <v>0</v>
      </c>
    </row>
    <row r="19" spans="2:9">
      <c r="B19" s="64">
        <v>12</v>
      </c>
      <c r="C19" s="69" t="s">
        <v>107</v>
      </c>
      <c r="D19" s="57"/>
      <c r="E19" s="25"/>
      <c r="F19" s="25"/>
      <c r="G19" s="120"/>
      <c r="H19" s="25"/>
      <c r="I19" s="121">
        <f t="shared" si="0"/>
        <v>0</v>
      </c>
    </row>
    <row r="20" spans="2:9">
      <c r="B20" s="64">
        <v>13</v>
      </c>
      <c r="C20" s="69" t="s">
        <v>145</v>
      </c>
      <c r="D20" s="57"/>
      <c r="E20" s="25"/>
      <c r="F20" s="25"/>
      <c r="G20" s="120"/>
      <c r="H20" s="25"/>
      <c r="I20" s="121">
        <f t="shared" si="0"/>
        <v>0</v>
      </c>
    </row>
    <row r="21" spans="2:9">
      <c r="B21" s="64">
        <v>14</v>
      </c>
      <c r="C21" s="69" t="s">
        <v>126</v>
      </c>
      <c r="D21" s="57"/>
      <c r="E21" s="25"/>
      <c r="F21" s="25"/>
      <c r="G21" s="120"/>
      <c r="H21" s="25"/>
      <c r="I21" s="121">
        <f t="shared" si="0"/>
        <v>0</v>
      </c>
    </row>
    <row r="22" spans="2:9">
      <c r="B22" s="64">
        <v>15</v>
      </c>
      <c r="C22" s="68" t="s">
        <v>127</v>
      </c>
      <c r="D22" s="57"/>
      <c r="E22" s="25"/>
      <c r="F22" s="25"/>
      <c r="G22" s="120"/>
      <c r="H22" s="25"/>
      <c r="I22" s="121">
        <f t="shared" si="0"/>
        <v>0</v>
      </c>
    </row>
    <row r="23" spans="2:9">
      <c r="B23" s="64">
        <v>16</v>
      </c>
      <c r="C23" s="68" t="s">
        <v>128</v>
      </c>
      <c r="D23" s="57"/>
      <c r="E23" s="25"/>
      <c r="F23" s="25"/>
      <c r="G23" s="120"/>
      <c r="H23" s="25"/>
      <c r="I23" s="121">
        <f t="shared" si="0"/>
        <v>0</v>
      </c>
    </row>
    <row r="24" spans="2:9" s="97" customFormat="1">
      <c r="B24" s="64">
        <v>17</v>
      </c>
      <c r="C24" s="109" t="s">
        <v>142</v>
      </c>
      <c r="D24" s="110"/>
      <c r="E24" s="111"/>
      <c r="F24" s="111"/>
      <c r="G24" s="111"/>
      <c r="H24" s="111"/>
      <c r="I24" s="121">
        <f t="shared" si="0"/>
        <v>0</v>
      </c>
    </row>
    <row r="25" spans="2:9" s="97" customFormat="1">
      <c r="B25" s="64">
        <v>18</v>
      </c>
      <c r="C25" s="109" t="s">
        <v>143</v>
      </c>
      <c r="D25" s="110"/>
      <c r="E25" s="111"/>
      <c r="F25" s="111"/>
      <c r="G25" s="111"/>
      <c r="H25" s="111"/>
      <c r="I25" s="121">
        <f t="shared" si="0"/>
        <v>0</v>
      </c>
    </row>
    <row r="26" spans="2:9" s="97" customFormat="1">
      <c r="B26" s="64">
        <v>19</v>
      </c>
      <c r="C26" s="109" t="s">
        <v>144</v>
      </c>
      <c r="D26" s="110"/>
      <c r="E26" s="111"/>
      <c r="F26" s="111"/>
      <c r="G26" s="111"/>
      <c r="H26" s="111"/>
      <c r="I26" s="121">
        <f t="shared" si="0"/>
        <v>0</v>
      </c>
    </row>
    <row r="27" spans="2:9" s="97" customFormat="1">
      <c r="B27" s="108">
        <v>20</v>
      </c>
      <c r="C27" s="109" t="s">
        <v>153</v>
      </c>
      <c r="D27" s="110"/>
      <c r="E27" s="111"/>
      <c r="F27" s="111"/>
      <c r="G27" s="111"/>
      <c r="H27" s="111"/>
      <c r="I27" s="121">
        <f t="shared" si="0"/>
        <v>0</v>
      </c>
    </row>
    <row r="28" spans="2:9" ht="16.5" thickBot="1">
      <c r="B28" s="304"/>
      <c r="C28" s="305"/>
      <c r="D28" s="305"/>
      <c r="E28" s="66">
        <f>SUM(E10:E27)</f>
        <v>0</v>
      </c>
      <c r="F28" s="66">
        <f t="shared" ref="F28:H28" si="1">SUM(F10:F27)</f>
        <v>0</v>
      </c>
      <c r="G28" s="66">
        <f t="shared" si="1"/>
        <v>0</v>
      </c>
      <c r="H28" s="66">
        <f t="shared" si="1"/>
        <v>0</v>
      </c>
      <c r="I28" s="67">
        <f>SUM(I10:I27)</f>
        <v>0</v>
      </c>
    </row>
    <row r="29" spans="2:9" ht="29.25" customHeight="1" thickTop="1"/>
    <row r="30" spans="2:9" ht="29.25" customHeight="1">
      <c r="B30" s="233"/>
      <c r="C30" s="233"/>
      <c r="D30" s="233"/>
      <c r="E30" s="233"/>
      <c r="F30" s="233"/>
      <c r="G30" s="233"/>
      <c r="H30" s="233"/>
      <c r="I30" s="233"/>
    </row>
    <row r="31" spans="2:9" ht="29.25" customHeight="1">
      <c r="B31" s="290"/>
      <c r="C31" s="290"/>
      <c r="D31" s="290"/>
      <c r="E31" s="290"/>
      <c r="F31" s="286"/>
      <c r="G31" s="286"/>
      <c r="H31" s="286"/>
      <c r="I31" s="286"/>
    </row>
    <row r="32" spans="2:9" ht="29.25" customHeight="1" thickBot="1">
      <c r="B32" s="321"/>
      <c r="C32" s="321"/>
      <c r="D32" s="321"/>
      <c r="E32" s="321"/>
      <c r="F32" s="321"/>
      <c r="G32" s="321"/>
      <c r="H32" s="321"/>
      <c r="I32" s="321"/>
    </row>
    <row r="33" spans="2:9" ht="45" customHeight="1" thickTop="1">
      <c r="B33" s="183" t="s">
        <v>98</v>
      </c>
      <c r="C33" s="185"/>
      <c r="D33" s="147" t="s">
        <v>99</v>
      </c>
      <c r="E33" s="147" t="s">
        <v>100</v>
      </c>
      <c r="F33" s="137" t="s">
        <v>164</v>
      </c>
      <c r="G33" s="183" t="s">
        <v>172</v>
      </c>
      <c r="H33" s="184"/>
      <c r="I33" s="185"/>
    </row>
    <row r="34" spans="2:9" ht="45" customHeight="1" thickBot="1">
      <c r="B34" s="186" t="s">
        <v>80</v>
      </c>
      <c r="C34" s="188"/>
      <c r="D34" s="148" t="s">
        <v>80</v>
      </c>
      <c r="E34" s="148" t="s">
        <v>80</v>
      </c>
      <c r="F34" s="148" t="s">
        <v>80</v>
      </c>
      <c r="G34" s="186" t="s">
        <v>80</v>
      </c>
      <c r="H34" s="187"/>
      <c r="I34" s="188"/>
    </row>
    <row r="35" spans="2:9" ht="16.5" thickTop="1"/>
    <row r="36" spans="2:9" ht="27.75" customHeight="1"/>
  </sheetData>
  <sheetProtection formatCells="0" formatColumns="0" formatRows="0" insertColumns="0" insertRows="0" insertHyperlinks="0" deleteColumns="0" deleteRows="0" sort="0" autoFilter="0" pivotTables="0"/>
  <mergeCells count="27">
    <mergeCell ref="G8:G9"/>
    <mergeCell ref="B33:C33"/>
    <mergeCell ref="B34:C34"/>
    <mergeCell ref="G33:I33"/>
    <mergeCell ref="G34:I34"/>
    <mergeCell ref="F31:I31"/>
    <mergeCell ref="F32:I32"/>
    <mergeCell ref="D31:E31"/>
    <mergeCell ref="D32:E32"/>
    <mergeCell ref="B32:C32"/>
    <mergeCell ref="B31:C31"/>
    <mergeCell ref="B2:C3"/>
    <mergeCell ref="D2:I2"/>
    <mergeCell ref="D3:I3"/>
    <mergeCell ref="F30:I30"/>
    <mergeCell ref="D30:E30"/>
    <mergeCell ref="B30:C30"/>
    <mergeCell ref="B28:D28"/>
    <mergeCell ref="B8:B9"/>
    <mergeCell ref="C8:C9"/>
    <mergeCell ref="B7:C7"/>
    <mergeCell ref="H8:H9"/>
    <mergeCell ref="D8:D9"/>
    <mergeCell ref="I8:I9"/>
    <mergeCell ref="B5:I5"/>
    <mergeCell ref="B4:C4"/>
    <mergeCell ref="F7:I7"/>
  </mergeCells>
  <printOptions horizontalCentered="1" verticalCentered="1"/>
  <pageMargins left="0" right="0" top="0" bottom="0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B1:H45"/>
  <sheetViews>
    <sheetView rightToLeft="1" zoomScaleNormal="100" workbookViewId="0">
      <selection activeCell="F17" sqref="F17"/>
    </sheetView>
  </sheetViews>
  <sheetFormatPr defaultColWidth="9" defaultRowHeight="15.75"/>
  <cols>
    <col min="1" max="1" width="7.375" style="6" customWidth="1"/>
    <col min="2" max="2" width="4.5" style="6" bestFit="1" customWidth="1"/>
    <col min="3" max="3" width="82.75" style="6" customWidth="1"/>
    <col min="4" max="4" width="23.875" style="6" customWidth="1"/>
    <col min="5" max="5" width="26.125" style="6" customWidth="1"/>
    <col min="6" max="6" width="19.75" style="6" customWidth="1"/>
    <col min="7" max="7" width="16.625" style="6" customWidth="1"/>
    <col min="8" max="8" width="13.875" style="6" customWidth="1"/>
    <col min="9" max="16384" width="9" style="6"/>
  </cols>
  <sheetData>
    <row r="1" spans="2:8" ht="16.5" thickBot="1"/>
    <row r="2" spans="2:8" ht="29.25" customHeight="1">
      <c r="B2" s="324" t="s">
        <v>90</v>
      </c>
      <c r="C2" s="325"/>
      <c r="D2" s="322" t="s">
        <v>202</v>
      </c>
      <c r="E2" s="322"/>
      <c r="F2" s="322"/>
      <c r="G2" s="322"/>
      <c r="H2" s="323"/>
    </row>
    <row r="3" spans="2:8" ht="34.5" customHeight="1" thickBot="1">
      <c r="B3" s="334" t="s">
        <v>194</v>
      </c>
      <c r="C3" s="326"/>
      <c r="D3" s="326" t="s">
        <v>169</v>
      </c>
      <c r="E3" s="326"/>
      <c r="F3" s="326"/>
      <c r="G3" s="326"/>
      <c r="H3" s="327"/>
    </row>
    <row r="4" spans="2:8" ht="25.5" customHeight="1" thickBot="1">
      <c r="B4" s="331" t="s">
        <v>89</v>
      </c>
      <c r="C4" s="332"/>
      <c r="D4" s="332"/>
      <c r="E4" s="332"/>
      <c r="F4" s="332"/>
      <c r="G4" s="332"/>
      <c r="H4" s="333"/>
    </row>
    <row r="5" spans="2:8" s="54" customFormat="1">
      <c r="B5" s="49"/>
      <c r="C5" s="49"/>
      <c r="D5" s="49"/>
      <c r="E5" s="49"/>
      <c r="F5" s="49"/>
      <c r="G5" s="49"/>
      <c r="H5" s="49"/>
    </row>
    <row r="6" spans="2:8" s="54" customFormat="1" ht="16.5" thickBot="1">
      <c r="C6" s="49"/>
      <c r="D6" s="49"/>
      <c r="E6" s="49"/>
      <c r="F6" s="28"/>
      <c r="G6" s="233" t="s">
        <v>0</v>
      </c>
      <c r="H6" s="233"/>
    </row>
    <row r="7" spans="2:8" ht="16.5" customHeight="1" thickTop="1">
      <c r="B7" s="256" t="s">
        <v>86</v>
      </c>
      <c r="C7" s="335" t="s">
        <v>6</v>
      </c>
      <c r="D7" s="118" t="s">
        <v>40</v>
      </c>
      <c r="E7" s="118" t="s">
        <v>56</v>
      </c>
      <c r="F7" s="329" t="s">
        <v>57</v>
      </c>
      <c r="G7" s="329" t="s">
        <v>160</v>
      </c>
      <c r="H7" s="252" t="s">
        <v>3</v>
      </c>
    </row>
    <row r="8" spans="2:8">
      <c r="B8" s="257"/>
      <c r="C8" s="336"/>
      <c r="D8" s="99" t="s">
        <v>163</v>
      </c>
      <c r="E8" s="99" t="s">
        <v>159</v>
      </c>
      <c r="F8" s="330"/>
      <c r="G8" s="330"/>
      <c r="H8" s="328"/>
    </row>
    <row r="9" spans="2:8">
      <c r="B9" s="71">
        <v>1</v>
      </c>
      <c r="C9" s="68" t="s">
        <v>16</v>
      </c>
      <c r="D9" s="104"/>
      <c r="E9" s="104"/>
      <c r="F9" s="100"/>
      <c r="G9" s="100"/>
      <c r="H9" s="101">
        <f>SUM(D9:G9)</f>
        <v>0</v>
      </c>
    </row>
    <row r="10" spans="2:8">
      <c r="B10" s="71">
        <v>2</v>
      </c>
      <c r="C10" s="68" t="s">
        <v>17</v>
      </c>
      <c r="D10" s="104"/>
      <c r="E10" s="104"/>
      <c r="F10" s="100"/>
      <c r="G10" s="100"/>
      <c r="H10" s="121">
        <f t="shared" ref="H10:H39" si="0">SUM(D10:G10)</f>
        <v>0</v>
      </c>
    </row>
    <row r="11" spans="2:8">
      <c r="B11" s="71">
        <v>3</v>
      </c>
      <c r="C11" s="68" t="s">
        <v>23</v>
      </c>
      <c r="D11" s="104"/>
      <c r="E11" s="104"/>
      <c r="F11" s="100"/>
      <c r="G11" s="100"/>
      <c r="H11" s="121">
        <f t="shared" si="0"/>
        <v>0</v>
      </c>
    </row>
    <row r="12" spans="2:8">
      <c r="B12" s="71">
        <v>4</v>
      </c>
      <c r="C12" s="68" t="s">
        <v>66</v>
      </c>
      <c r="D12" s="104"/>
      <c r="E12" s="104"/>
      <c r="F12" s="100"/>
      <c r="G12" s="100"/>
      <c r="H12" s="121">
        <f t="shared" si="0"/>
        <v>0</v>
      </c>
    </row>
    <row r="13" spans="2:8">
      <c r="B13" s="71">
        <v>5</v>
      </c>
      <c r="C13" s="68" t="s">
        <v>67</v>
      </c>
      <c r="D13" s="104"/>
      <c r="E13" s="104"/>
      <c r="F13" s="100"/>
      <c r="G13" s="100"/>
      <c r="H13" s="121">
        <f t="shared" si="0"/>
        <v>0</v>
      </c>
    </row>
    <row r="14" spans="2:8">
      <c r="B14" s="71">
        <v>6</v>
      </c>
      <c r="C14" s="68" t="s">
        <v>18</v>
      </c>
      <c r="D14" s="104"/>
      <c r="E14" s="104"/>
      <c r="F14" s="100"/>
      <c r="G14" s="100"/>
      <c r="H14" s="121">
        <f t="shared" si="0"/>
        <v>0</v>
      </c>
    </row>
    <row r="15" spans="2:8">
      <c r="B15" s="71">
        <v>7</v>
      </c>
      <c r="C15" s="68" t="s">
        <v>52</v>
      </c>
      <c r="D15" s="104"/>
      <c r="E15" s="104"/>
      <c r="F15" s="100"/>
      <c r="G15" s="100"/>
      <c r="H15" s="121">
        <f t="shared" si="0"/>
        <v>0</v>
      </c>
    </row>
    <row r="16" spans="2:8">
      <c r="B16" s="71">
        <v>8</v>
      </c>
      <c r="C16" s="68" t="s">
        <v>129</v>
      </c>
      <c r="D16" s="104"/>
      <c r="E16" s="104"/>
      <c r="F16" s="98"/>
      <c r="G16" s="98"/>
      <c r="H16" s="121">
        <f t="shared" si="0"/>
        <v>0</v>
      </c>
    </row>
    <row r="17" spans="2:8">
      <c r="B17" s="71">
        <v>9</v>
      </c>
      <c r="C17" s="68" t="s">
        <v>130</v>
      </c>
      <c r="D17" s="104"/>
      <c r="E17" s="104"/>
      <c r="F17" s="98"/>
      <c r="G17" s="98"/>
      <c r="H17" s="121">
        <f t="shared" si="0"/>
        <v>0</v>
      </c>
    </row>
    <row r="18" spans="2:8">
      <c r="B18" s="71">
        <v>10</v>
      </c>
      <c r="C18" s="68" t="s">
        <v>131</v>
      </c>
      <c r="D18" s="104"/>
      <c r="E18" s="104"/>
      <c r="F18" s="98"/>
      <c r="G18" s="98"/>
      <c r="H18" s="121">
        <f t="shared" si="0"/>
        <v>0</v>
      </c>
    </row>
    <row r="19" spans="2:8">
      <c r="B19" s="71">
        <v>11</v>
      </c>
      <c r="C19" s="68" t="s">
        <v>132</v>
      </c>
      <c r="D19" s="104"/>
      <c r="E19" s="104"/>
      <c r="F19" s="98"/>
      <c r="G19" s="98"/>
      <c r="H19" s="121">
        <f t="shared" si="0"/>
        <v>0</v>
      </c>
    </row>
    <row r="20" spans="2:8">
      <c r="B20" s="71">
        <v>12</v>
      </c>
      <c r="C20" s="68" t="s">
        <v>133</v>
      </c>
      <c r="D20" s="104"/>
      <c r="E20" s="104"/>
      <c r="F20" s="98"/>
      <c r="G20" s="98"/>
      <c r="H20" s="121">
        <f t="shared" si="0"/>
        <v>0</v>
      </c>
    </row>
    <row r="21" spans="2:8">
      <c r="B21" s="71">
        <v>13</v>
      </c>
      <c r="C21" s="68" t="s">
        <v>134</v>
      </c>
      <c r="D21" s="104"/>
      <c r="E21" s="104"/>
      <c r="F21" s="98"/>
      <c r="G21" s="98"/>
      <c r="H21" s="121">
        <f t="shared" si="0"/>
        <v>0</v>
      </c>
    </row>
    <row r="22" spans="2:8">
      <c r="B22" s="71">
        <v>14</v>
      </c>
      <c r="C22" s="68" t="s">
        <v>135</v>
      </c>
      <c r="D22" s="104"/>
      <c r="E22" s="104"/>
      <c r="F22" s="98"/>
      <c r="G22" s="98"/>
      <c r="H22" s="121">
        <f t="shared" si="0"/>
        <v>0</v>
      </c>
    </row>
    <row r="23" spans="2:8">
      <c r="B23" s="71">
        <v>15</v>
      </c>
      <c r="C23" s="68" t="s">
        <v>136</v>
      </c>
      <c r="D23" s="104"/>
      <c r="E23" s="104"/>
      <c r="F23" s="98"/>
      <c r="G23" s="98"/>
      <c r="H23" s="121">
        <f t="shared" si="0"/>
        <v>0</v>
      </c>
    </row>
    <row r="24" spans="2:8">
      <c r="B24" s="71">
        <v>16</v>
      </c>
      <c r="C24" s="69" t="s">
        <v>137</v>
      </c>
      <c r="D24" s="104"/>
      <c r="E24" s="100"/>
      <c r="F24" s="100"/>
      <c r="G24" s="100"/>
      <c r="H24" s="121">
        <f t="shared" si="0"/>
        <v>0</v>
      </c>
    </row>
    <row r="25" spans="2:8">
      <c r="B25" s="71">
        <v>17</v>
      </c>
      <c r="C25" s="69" t="s">
        <v>47</v>
      </c>
      <c r="D25" s="70"/>
      <c r="E25" s="100"/>
      <c r="F25" s="100"/>
      <c r="G25" s="100"/>
      <c r="H25" s="121">
        <f t="shared" si="0"/>
        <v>0</v>
      </c>
    </row>
    <row r="26" spans="2:8" ht="19.5" customHeight="1">
      <c r="B26" s="71">
        <v>18</v>
      </c>
      <c r="C26" s="69" t="s">
        <v>48</v>
      </c>
      <c r="D26" s="70"/>
      <c r="E26" s="100"/>
      <c r="F26" s="100"/>
      <c r="G26" s="100"/>
      <c r="H26" s="121">
        <f t="shared" si="0"/>
        <v>0</v>
      </c>
    </row>
    <row r="27" spans="2:8">
      <c r="B27" s="71">
        <v>19</v>
      </c>
      <c r="C27" s="69" t="s">
        <v>69</v>
      </c>
      <c r="D27" s="70"/>
      <c r="E27" s="100"/>
      <c r="F27" s="100"/>
      <c r="G27" s="100"/>
      <c r="H27" s="121">
        <f t="shared" si="0"/>
        <v>0</v>
      </c>
    </row>
    <row r="28" spans="2:8">
      <c r="B28" s="71">
        <v>20</v>
      </c>
      <c r="C28" s="69" t="s">
        <v>201</v>
      </c>
      <c r="D28" s="104"/>
      <c r="E28" s="98"/>
      <c r="F28" s="98"/>
      <c r="G28" s="98"/>
      <c r="H28" s="121">
        <f t="shared" si="0"/>
        <v>0</v>
      </c>
    </row>
    <row r="29" spans="2:8">
      <c r="B29" s="71">
        <v>21</v>
      </c>
      <c r="C29" s="69" t="s">
        <v>140</v>
      </c>
      <c r="D29" s="104"/>
      <c r="E29" s="98"/>
      <c r="F29" s="98"/>
      <c r="G29" s="98"/>
      <c r="H29" s="121">
        <f t="shared" si="0"/>
        <v>0</v>
      </c>
    </row>
    <row r="30" spans="2:8" ht="15.75" customHeight="1">
      <c r="B30" s="71">
        <v>22</v>
      </c>
      <c r="C30" s="69" t="s">
        <v>138</v>
      </c>
      <c r="D30" s="104"/>
      <c r="E30" s="100"/>
      <c r="F30" s="100"/>
      <c r="G30" s="100"/>
      <c r="H30" s="121">
        <f t="shared" si="0"/>
        <v>0</v>
      </c>
    </row>
    <row r="31" spans="2:8">
      <c r="B31" s="71">
        <v>23</v>
      </c>
      <c r="C31" s="68" t="s">
        <v>50</v>
      </c>
      <c r="D31" s="104"/>
      <c r="E31" s="104"/>
      <c r="F31" s="98"/>
      <c r="G31" s="98"/>
      <c r="H31" s="121">
        <f t="shared" si="0"/>
        <v>0</v>
      </c>
    </row>
    <row r="32" spans="2:8">
      <c r="B32" s="71">
        <v>24</v>
      </c>
      <c r="C32" s="68" t="s">
        <v>51</v>
      </c>
      <c r="D32" s="104"/>
      <c r="E32" s="104"/>
      <c r="F32" s="98"/>
      <c r="G32" s="98"/>
      <c r="H32" s="121">
        <f t="shared" si="0"/>
        <v>0</v>
      </c>
    </row>
    <row r="33" spans="2:8">
      <c r="B33" s="71">
        <v>25</v>
      </c>
      <c r="C33" s="68" t="s">
        <v>21</v>
      </c>
      <c r="D33" s="104"/>
      <c r="E33" s="104"/>
      <c r="F33" s="98"/>
      <c r="G33" s="98"/>
      <c r="H33" s="121">
        <f t="shared" si="0"/>
        <v>0</v>
      </c>
    </row>
    <row r="34" spans="2:8">
      <c r="B34" s="71">
        <v>26</v>
      </c>
      <c r="C34" s="68" t="s">
        <v>20</v>
      </c>
      <c r="D34" s="104"/>
      <c r="E34" s="104"/>
      <c r="F34" s="98"/>
      <c r="G34" s="98"/>
      <c r="H34" s="121">
        <f t="shared" si="0"/>
        <v>0</v>
      </c>
    </row>
    <row r="35" spans="2:8">
      <c r="B35" s="71">
        <v>27</v>
      </c>
      <c r="C35" s="68" t="s">
        <v>22</v>
      </c>
      <c r="D35" s="104"/>
      <c r="E35" s="104"/>
      <c r="F35" s="98"/>
      <c r="G35" s="98"/>
      <c r="H35" s="121">
        <f t="shared" si="0"/>
        <v>0</v>
      </c>
    </row>
    <row r="36" spans="2:8">
      <c r="B36" s="71">
        <v>28</v>
      </c>
      <c r="C36" s="68" t="s">
        <v>49</v>
      </c>
      <c r="D36" s="104"/>
      <c r="E36" s="104"/>
      <c r="F36" s="100"/>
      <c r="G36" s="100"/>
      <c r="H36" s="121">
        <f t="shared" si="0"/>
        <v>0</v>
      </c>
    </row>
    <row r="37" spans="2:8">
      <c r="B37" s="71">
        <v>29</v>
      </c>
      <c r="C37" s="68" t="s">
        <v>19</v>
      </c>
      <c r="D37" s="104"/>
      <c r="E37" s="104"/>
      <c r="F37" s="100"/>
      <c r="G37" s="100"/>
      <c r="H37" s="121">
        <f t="shared" si="0"/>
        <v>0</v>
      </c>
    </row>
    <row r="38" spans="2:8">
      <c r="B38" s="71">
        <v>30</v>
      </c>
      <c r="C38" s="68" t="s">
        <v>146</v>
      </c>
      <c r="D38" s="104"/>
      <c r="E38" s="104"/>
      <c r="F38" s="100"/>
      <c r="G38" s="100"/>
      <c r="H38" s="121">
        <f t="shared" si="0"/>
        <v>0</v>
      </c>
    </row>
    <row r="39" spans="2:8">
      <c r="B39" s="71">
        <v>31</v>
      </c>
      <c r="C39" s="68" t="s">
        <v>139</v>
      </c>
      <c r="D39" s="104"/>
      <c r="E39" s="104"/>
      <c r="F39" s="100"/>
      <c r="G39" s="100"/>
      <c r="H39" s="121">
        <f t="shared" si="0"/>
        <v>0</v>
      </c>
    </row>
    <row r="40" spans="2:8" ht="16.5" thickBot="1">
      <c r="B40" s="304" t="s">
        <v>87</v>
      </c>
      <c r="C40" s="305"/>
      <c r="D40" s="72">
        <f>SUM(D9:D39)</f>
        <v>0</v>
      </c>
      <c r="E40" s="72">
        <f>SUM(E9:E39)</f>
        <v>0</v>
      </c>
      <c r="F40" s="72">
        <f>SUM(F9:F39)</f>
        <v>0</v>
      </c>
      <c r="G40" s="72">
        <f>SUM(G9:G39)</f>
        <v>0</v>
      </c>
      <c r="H40" s="73">
        <f>SUM(H9:H39)</f>
        <v>0</v>
      </c>
    </row>
    <row r="41" spans="2:8" ht="16.5" thickTop="1">
      <c r="C41" s="233"/>
      <c r="D41" s="233"/>
      <c r="E41" s="233"/>
    </row>
    <row r="42" spans="2:8" ht="16.5" thickBot="1">
      <c r="B42" s="233"/>
      <c r="C42" s="233"/>
      <c r="D42" s="171"/>
      <c r="E42" s="233"/>
      <c r="F42" s="233"/>
      <c r="G42" s="233"/>
      <c r="H42" s="233"/>
    </row>
    <row r="43" spans="2:8" ht="17.25" customHeight="1" thickTop="1">
      <c r="B43" s="339" t="s">
        <v>98</v>
      </c>
      <c r="C43" s="339"/>
      <c r="D43" s="173" t="s">
        <v>99</v>
      </c>
      <c r="E43" s="173" t="s">
        <v>100</v>
      </c>
      <c r="F43" s="174" t="s">
        <v>164</v>
      </c>
      <c r="G43" s="337" t="s">
        <v>172</v>
      </c>
      <c r="H43" s="337"/>
    </row>
    <row r="44" spans="2:8" ht="17.25" customHeight="1" thickBot="1">
      <c r="B44" s="338" t="s">
        <v>80</v>
      </c>
      <c r="C44" s="338"/>
      <c r="D44" s="172" t="s">
        <v>80</v>
      </c>
      <c r="E44" s="172" t="s">
        <v>80</v>
      </c>
      <c r="F44" s="170" t="s">
        <v>80</v>
      </c>
      <c r="G44" s="338" t="s">
        <v>80</v>
      </c>
      <c r="H44" s="338"/>
    </row>
    <row r="45" spans="2:8" ht="16.5" thickTop="1"/>
  </sheetData>
  <sheetProtection formatCells="0" formatColumns="0" formatRows="0" insertColumns="0" insertRows="0" insertHyperlinks="0" deleteColumns="0" deleteRows="0" sort="0" autoFilter="0" pivotTables="0"/>
  <mergeCells count="19">
    <mergeCell ref="B42:C42"/>
    <mergeCell ref="E42:H42"/>
    <mergeCell ref="G43:H43"/>
    <mergeCell ref="G44:H44"/>
    <mergeCell ref="B43:C43"/>
    <mergeCell ref="B44:C44"/>
    <mergeCell ref="D2:H2"/>
    <mergeCell ref="B2:C2"/>
    <mergeCell ref="D3:H3"/>
    <mergeCell ref="B40:C40"/>
    <mergeCell ref="C41:E41"/>
    <mergeCell ref="G6:H6"/>
    <mergeCell ref="H7:H8"/>
    <mergeCell ref="G7:G8"/>
    <mergeCell ref="B4:H4"/>
    <mergeCell ref="B3:C3"/>
    <mergeCell ref="B7:B8"/>
    <mergeCell ref="C7:C8"/>
    <mergeCell ref="F7:F8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4:L20"/>
  <sheetViews>
    <sheetView rightToLeft="1" topLeftCell="D1" workbookViewId="0">
      <selection activeCell="L12" sqref="L12"/>
    </sheetView>
  </sheetViews>
  <sheetFormatPr defaultRowHeight="15.75"/>
  <cols>
    <col min="1" max="2" width="9" style="1"/>
    <col min="3" max="3" width="17.125" style="1" customWidth="1"/>
    <col min="4" max="4" width="25.625" style="1" customWidth="1"/>
    <col min="5" max="5" width="14.875" style="1" customWidth="1"/>
    <col min="6" max="6" width="19.875" style="1" customWidth="1"/>
    <col min="7" max="7" width="16.25" style="1" customWidth="1"/>
    <col min="8" max="8" width="22.75" style="1" customWidth="1"/>
    <col min="9" max="9" width="17.75" style="1" customWidth="1"/>
    <col min="10" max="10" width="9" style="1"/>
    <col min="11" max="11" width="18.125" style="1" customWidth="1"/>
    <col min="12" max="12" width="18" style="1" customWidth="1"/>
    <col min="13" max="16384" width="9" style="1"/>
  </cols>
  <sheetData>
    <row r="4" spans="4:12" ht="16.5" thickBot="1"/>
    <row r="5" spans="4:12" ht="55.5" customHeight="1" thickBot="1">
      <c r="D5" s="243" t="s">
        <v>76</v>
      </c>
      <c r="E5" s="231"/>
      <c r="F5" s="231"/>
      <c r="G5" s="231" t="s">
        <v>75</v>
      </c>
      <c r="H5" s="231"/>
      <c r="I5" s="231"/>
      <c r="J5" s="231"/>
      <c r="K5" s="231"/>
      <c r="L5" s="232"/>
    </row>
    <row r="6" spans="4:12" ht="49.5" customHeight="1" thickBot="1">
      <c r="D6" s="344" t="s">
        <v>203</v>
      </c>
      <c r="E6" s="342"/>
      <c r="F6" s="342"/>
      <c r="G6" s="342" t="s">
        <v>170</v>
      </c>
      <c r="H6" s="342"/>
      <c r="I6" s="342"/>
      <c r="J6" s="342"/>
      <c r="K6" s="342"/>
      <c r="L6" s="343"/>
    </row>
    <row r="7" spans="4:12" ht="38.25" customHeight="1" thickBot="1">
      <c r="D7" s="345" t="s">
        <v>108</v>
      </c>
      <c r="E7" s="346"/>
      <c r="F7" s="346"/>
      <c r="G7" s="346"/>
      <c r="H7" s="346"/>
      <c r="I7" s="346"/>
      <c r="J7" s="346"/>
      <c r="K7" s="346"/>
      <c r="L7" s="347"/>
    </row>
    <row r="8" spans="4:12" ht="16.5" thickBot="1">
      <c r="D8" s="23"/>
      <c r="E8" s="24"/>
      <c r="F8" s="24"/>
      <c r="G8" s="24"/>
      <c r="H8" s="24"/>
      <c r="I8" s="24"/>
      <c r="J8" s="322" t="s">
        <v>0</v>
      </c>
      <c r="K8" s="322"/>
      <c r="L8" s="323"/>
    </row>
    <row r="9" spans="4:12" ht="16.5" thickTop="1">
      <c r="D9" s="256" t="s">
        <v>86</v>
      </c>
      <c r="E9" s="244" t="s">
        <v>95</v>
      </c>
      <c r="F9" s="244"/>
      <c r="G9" s="244" t="s">
        <v>6</v>
      </c>
      <c r="H9" s="254" t="s">
        <v>96</v>
      </c>
      <c r="I9" s="244" t="s">
        <v>78</v>
      </c>
      <c r="J9" s="244"/>
      <c r="K9" s="244"/>
      <c r="L9" s="252"/>
    </row>
    <row r="10" spans="4:12">
      <c r="D10" s="257"/>
      <c r="E10" s="253"/>
      <c r="F10" s="253"/>
      <c r="G10" s="253"/>
      <c r="H10" s="255"/>
      <c r="I10" s="30" t="s">
        <v>45</v>
      </c>
      <c r="J10" s="30" t="s">
        <v>65</v>
      </c>
      <c r="K10" s="75" t="s">
        <v>13</v>
      </c>
      <c r="L10" s="31" t="s">
        <v>1</v>
      </c>
    </row>
    <row r="11" spans="4:12">
      <c r="D11" s="76"/>
      <c r="E11" s="259"/>
      <c r="F11" s="259"/>
      <c r="G11" s="32"/>
      <c r="H11" s="32"/>
      <c r="I11" s="32"/>
      <c r="J11" s="32"/>
      <c r="K11" s="74"/>
      <c r="L11" s="77">
        <f>SUM(I11:K11)</f>
        <v>0</v>
      </c>
    </row>
    <row r="12" spans="4:12">
      <c r="D12" s="76"/>
      <c r="E12" s="259"/>
      <c r="F12" s="259"/>
      <c r="G12" s="32"/>
      <c r="H12" s="32"/>
      <c r="I12" s="32"/>
      <c r="J12" s="32"/>
      <c r="K12" s="74"/>
      <c r="L12" s="77">
        <f t="shared" ref="L12:L13" si="0">SUM(I12:K12)</f>
        <v>0</v>
      </c>
    </row>
    <row r="13" spans="4:12">
      <c r="D13" s="76"/>
      <c r="E13" s="259"/>
      <c r="F13" s="259"/>
      <c r="G13" s="32"/>
      <c r="H13" s="32"/>
      <c r="I13" s="32"/>
      <c r="J13" s="32"/>
      <c r="K13" s="74"/>
      <c r="L13" s="77">
        <f t="shared" si="0"/>
        <v>0</v>
      </c>
    </row>
    <row r="14" spans="4:12" ht="16.5" thickBot="1">
      <c r="D14" s="340"/>
      <c r="E14" s="341"/>
      <c r="F14" s="341"/>
      <c r="G14" s="341"/>
      <c r="H14" s="78"/>
      <c r="I14" s="66">
        <f>SUM(I11:I13)</f>
        <v>0</v>
      </c>
      <c r="J14" s="66">
        <f t="shared" ref="J14:K14" si="1">SUM(J11:J13)</f>
        <v>0</v>
      </c>
      <c r="K14" s="66">
        <f t="shared" si="1"/>
        <v>0</v>
      </c>
      <c r="L14" s="67">
        <f>K14+J14+I14</f>
        <v>0</v>
      </c>
    </row>
    <row r="15" spans="4:12" ht="16.5" thickTop="1">
      <c r="D15" s="233"/>
      <c r="E15" s="233"/>
      <c r="F15" s="233"/>
      <c r="G15" s="233"/>
      <c r="H15" s="233"/>
      <c r="I15" s="233"/>
      <c r="J15" s="233"/>
      <c r="K15" s="233"/>
      <c r="L15" s="233"/>
    </row>
    <row r="16" spans="4:12">
      <c r="D16" s="290"/>
      <c r="E16" s="290"/>
      <c r="F16" s="290"/>
      <c r="G16" s="286"/>
      <c r="H16" s="286"/>
      <c r="I16" s="286"/>
      <c r="J16" s="286"/>
      <c r="K16" s="286"/>
    </row>
    <row r="17" spans="4:12" ht="16.5" thickBot="1">
      <c r="D17" s="321"/>
      <c r="E17" s="321"/>
      <c r="F17" s="321"/>
      <c r="G17" s="321"/>
      <c r="H17" s="321"/>
      <c r="I17" s="321"/>
      <c r="J17" s="321"/>
      <c r="K17" s="321"/>
    </row>
    <row r="18" spans="4:12" ht="17.25" customHeight="1" thickTop="1">
      <c r="D18" s="123" t="s">
        <v>98</v>
      </c>
      <c r="E18" s="183" t="s">
        <v>99</v>
      </c>
      <c r="F18" s="185"/>
      <c r="G18" s="183" t="s">
        <v>100</v>
      </c>
      <c r="H18" s="185"/>
      <c r="I18" s="183" t="s">
        <v>101</v>
      </c>
      <c r="J18" s="185"/>
      <c r="K18" s="183" t="s">
        <v>172</v>
      </c>
      <c r="L18" s="185"/>
    </row>
    <row r="19" spans="4:12" ht="18" customHeight="1" thickBot="1">
      <c r="D19" s="124" t="s">
        <v>80</v>
      </c>
      <c r="E19" s="186" t="s">
        <v>80</v>
      </c>
      <c r="F19" s="188"/>
      <c r="G19" s="186" t="s">
        <v>80</v>
      </c>
      <c r="H19" s="188"/>
      <c r="I19" s="186" t="s">
        <v>80</v>
      </c>
      <c r="J19" s="188"/>
      <c r="K19" s="186" t="s">
        <v>80</v>
      </c>
      <c r="L19" s="188"/>
    </row>
    <row r="20" spans="4:12" ht="16.5" thickTop="1"/>
  </sheetData>
  <mergeCells count="29">
    <mergeCell ref="K18:L18"/>
    <mergeCell ref="K19:L19"/>
    <mergeCell ref="D15:F15"/>
    <mergeCell ref="G15:L15"/>
    <mergeCell ref="D16:F16"/>
    <mergeCell ref="G16:K16"/>
    <mergeCell ref="D17:F17"/>
    <mergeCell ref="G17:K17"/>
    <mergeCell ref="I18:J18"/>
    <mergeCell ref="I19:J19"/>
    <mergeCell ref="G18:H18"/>
    <mergeCell ref="G19:H19"/>
    <mergeCell ref="E18:F18"/>
    <mergeCell ref="E19:F19"/>
    <mergeCell ref="H9:H10"/>
    <mergeCell ref="I9:L9"/>
    <mergeCell ref="E11:F11"/>
    <mergeCell ref="E12:F12"/>
    <mergeCell ref="G5:L5"/>
    <mergeCell ref="G6:L6"/>
    <mergeCell ref="J8:L8"/>
    <mergeCell ref="D6:F6"/>
    <mergeCell ref="D7:L7"/>
    <mergeCell ref="D5:F5"/>
    <mergeCell ref="E13:F13"/>
    <mergeCell ref="D9:D10"/>
    <mergeCell ref="G9:G10"/>
    <mergeCell ref="D14:G14"/>
    <mergeCell ref="E9:F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rightToLeft="1" topLeftCell="B1" workbookViewId="0">
      <selection activeCell="F25" sqref="F25"/>
    </sheetView>
  </sheetViews>
  <sheetFormatPr defaultRowHeight="12.75"/>
  <cols>
    <col min="1" max="1" width="30" style="150" customWidth="1"/>
    <col min="2" max="2" width="34.875" style="150" bestFit="1" customWidth="1"/>
    <col min="3" max="3" width="17.375" style="150" customWidth="1"/>
    <col min="4" max="4" width="13.625" style="150" customWidth="1"/>
    <col min="5" max="5" width="9" style="150"/>
    <col min="6" max="6" width="13.875" style="150" customWidth="1"/>
    <col min="7" max="7" width="20.375" style="150" customWidth="1"/>
    <col min="8" max="8" width="9.625" style="150" customWidth="1"/>
    <col min="9" max="9" width="9" style="150" customWidth="1"/>
    <col min="10" max="10" width="15.625" style="150" customWidth="1"/>
    <col min="11" max="16384" width="9" style="150"/>
  </cols>
  <sheetData>
    <row r="1" spans="1:10" ht="34.5" customHeight="1" thickTop="1">
      <c r="A1" s="366" t="s">
        <v>76</v>
      </c>
      <c r="B1" s="367"/>
      <c r="C1" s="367" t="s">
        <v>204</v>
      </c>
      <c r="D1" s="367"/>
      <c r="E1" s="367"/>
      <c r="F1" s="367"/>
      <c r="G1" s="367"/>
      <c r="H1" s="367"/>
      <c r="I1" s="367"/>
      <c r="J1" s="368"/>
    </row>
    <row r="2" spans="1:10" s="151" customFormat="1" ht="33" customHeight="1">
      <c r="A2" s="362" t="s">
        <v>203</v>
      </c>
      <c r="B2" s="363"/>
      <c r="C2" s="364" t="s">
        <v>183</v>
      </c>
      <c r="D2" s="364"/>
      <c r="E2" s="364"/>
      <c r="F2" s="364"/>
      <c r="G2" s="364"/>
      <c r="H2" s="364"/>
      <c r="I2" s="364"/>
      <c r="J2" s="365"/>
    </row>
    <row r="3" spans="1:10" ht="40.5" customHeight="1">
      <c r="A3" s="359" t="s">
        <v>77</v>
      </c>
      <c r="B3" s="360"/>
      <c r="C3" s="360"/>
      <c r="D3" s="360"/>
      <c r="E3" s="360"/>
      <c r="F3" s="360"/>
      <c r="G3" s="360"/>
      <c r="H3" s="360"/>
      <c r="I3" s="360"/>
      <c r="J3" s="361"/>
    </row>
    <row r="4" spans="1:10" ht="23.25" customHeight="1" thickBot="1">
      <c r="A4" s="352" t="s">
        <v>0</v>
      </c>
      <c r="B4" s="353"/>
      <c r="C4" s="353"/>
      <c r="D4" s="353"/>
      <c r="E4" s="353"/>
      <c r="F4" s="353"/>
      <c r="G4" s="353"/>
      <c r="H4" s="353"/>
      <c r="I4" s="353"/>
      <c r="J4" s="354"/>
    </row>
    <row r="5" spans="1:10" ht="13.5" thickTop="1"/>
    <row r="6" spans="1:10" ht="13.5" thickBot="1"/>
    <row r="7" spans="1:10" ht="13.5" thickTop="1">
      <c r="A7" s="355" t="s">
        <v>173</v>
      </c>
      <c r="B7" s="357" t="s">
        <v>174</v>
      </c>
      <c r="C7" s="357" t="s">
        <v>175</v>
      </c>
      <c r="D7" s="357" t="s">
        <v>176</v>
      </c>
      <c r="E7" s="357"/>
      <c r="F7" s="357" t="s">
        <v>210</v>
      </c>
      <c r="G7" s="357"/>
      <c r="H7" s="357"/>
      <c r="I7" s="357"/>
      <c r="J7" s="152" t="s">
        <v>177</v>
      </c>
    </row>
    <row r="8" spans="1:10">
      <c r="A8" s="356"/>
      <c r="B8" s="358"/>
      <c r="C8" s="358"/>
      <c r="D8" s="153" t="s">
        <v>178</v>
      </c>
      <c r="E8" s="153" t="s">
        <v>179</v>
      </c>
      <c r="F8" s="153" t="s">
        <v>180</v>
      </c>
      <c r="G8" s="153" t="s">
        <v>181</v>
      </c>
      <c r="H8" s="153" t="s">
        <v>104</v>
      </c>
      <c r="I8" s="153" t="s">
        <v>2</v>
      </c>
      <c r="J8" s="154"/>
    </row>
    <row r="9" spans="1:10">
      <c r="A9" s="155"/>
      <c r="B9" s="156"/>
      <c r="C9" s="156"/>
      <c r="D9" s="156"/>
      <c r="E9" s="156"/>
      <c r="F9" s="157"/>
      <c r="G9" s="157"/>
      <c r="H9" s="157"/>
      <c r="I9" s="157"/>
      <c r="J9" s="158"/>
    </row>
    <row r="10" spans="1:10">
      <c r="A10" s="159">
        <v>1602002000</v>
      </c>
      <c r="B10" s="156" t="s">
        <v>184</v>
      </c>
      <c r="C10" s="160"/>
      <c r="D10" s="157"/>
      <c r="E10" s="156"/>
      <c r="F10" s="157"/>
      <c r="G10" s="157"/>
      <c r="H10" s="157"/>
      <c r="I10" s="157"/>
      <c r="J10" s="158"/>
    </row>
    <row r="11" spans="1:10">
      <c r="A11" s="161" t="s">
        <v>185</v>
      </c>
      <c r="B11" s="162" t="s">
        <v>188</v>
      </c>
      <c r="C11" s="156"/>
      <c r="D11" s="157" t="s">
        <v>171</v>
      </c>
      <c r="E11" s="156"/>
      <c r="F11" s="157"/>
      <c r="G11" s="157"/>
      <c r="H11" s="157"/>
      <c r="I11" s="157">
        <f>SUM(F11:H11)</f>
        <v>0</v>
      </c>
      <c r="J11" s="158" t="e">
        <f>I11/E11</f>
        <v>#DIV/0!</v>
      </c>
    </row>
    <row r="12" spans="1:10">
      <c r="A12" s="161" t="s">
        <v>186</v>
      </c>
      <c r="B12" s="162" t="s">
        <v>189</v>
      </c>
      <c r="C12" s="156"/>
      <c r="D12" s="157" t="s">
        <v>171</v>
      </c>
      <c r="E12" s="156"/>
      <c r="F12" s="157"/>
      <c r="G12" s="157"/>
      <c r="H12" s="157"/>
      <c r="I12" s="157">
        <f>SUM(F12:H12)</f>
        <v>0</v>
      </c>
      <c r="J12" s="158" t="e">
        <f>I12/E12</f>
        <v>#DIV/0!</v>
      </c>
    </row>
    <row r="13" spans="1:10">
      <c r="A13" s="161" t="s">
        <v>187</v>
      </c>
      <c r="B13" s="162" t="s">
        <v>190</v>
      </c>
      <c r="C13" s="156"/>
      <c r="D13" s="157" t="s">
        <v>171</v>
      </c>
      <c r="E13" s="156"/>
      <c r="F13" s="157"/>
      <c r="G13" s="157"/>
      <c r="H13" s="157"/>
      <c r="I13" s="157">
        <f>SUM(F13:H13)</f>
        <v>0</v>
      </c>
      <c r="J13" s="158" t="e">
        <f>I13/E13</f>
        <v>#DIV/0!</v>
      </c>
    </row>
    <row r="14" spans="1:10">
      <c r="A14" s="348" t="s">
        <v>1</v>
      </c>
      <c r="B14" s="349"/>
      <c r="C14" s="349"/>
      <c r="D14" s="349"/>
      <c r="E14" s="349"/>
      <c r="F14" s="163">
        <f>SUM(F11:F13)</f>
        <v>0</v>
      </c>
      <c r="G14" s="163">
        <f t="shared" ref="G14:I14" si="0">SUM(G11:G13)</f>
        <v>0</v>
      </c>
      <c r="H14" s="163">
        <f t="shared" si="0"/>
        <v>0</v>
      </c>
      <c r="I14" s="163">
        <f t="shared" si="0"/>
        <v>0</v>
      </c>
      <c r="J14" s="164"/>
    </row>
    <row r="15" spans="1:10">
      <c r="A15" s="159">
        <v>1602001000</v>
      </c>
      <c r="B15" s="156" t="s">
        <v>191</v>
      </c>
      <c r="C15" s="156"/>
      <c r="D15" s="157"/>
      <c r="E15" s="156"/>
      <c r="F15" s="157"/>
      <c r="G15" s="157"/>
      <c r="H15" s="157"/>
      <c r="I15" s="157"/>
      <c r="J15" s="158"/>
    </row>
    <row r="16" spans="1:10">
      <c r="A16" s="161">
        <v>1602001664</v>
      </c>
      <c r="B16" s="162" t="s">
        <v>192</v>
      </c>
      <c r="C16" s="156"/>
      <c r="D16" s="165" t="s">
        <v>58</v>
      </c>
      <c r="E16" s="156"/>
      <c r="F16" s="157"/>
      <c r="G16" s="157"/>
      <c r="H16" s="157"/>
      <c r="I16" s="157">
        <f t="shared" ref="I16" si="1">SUM(F16:H16)</f>
        <v>0</v>
      </c>
      <c r="J16" s="158" t="e">
        <f>I16/E16</f>
        <v>#DIV/0!</v>
      </c>
    </row>
    <row r="17" spans="1:10">
      <c r="A17" s="348" t="s">
        <v>1</v>
      </c>
      <c r="B17" s="349"/>
      <c r="C17" s="349"/>
      <c r="D17" s="349"/>
      <c r="E17" s="349"/>
      <c r="F17" s="163">
        <f>F16</f>
        <v>0</v>
      </c>
      <c r="G17" s="163">
        <f t="shared" ref="G17:H17" si="2">G16</f>
        <v>0</v>
      </c>
      <c r="H17" s="163">
        <f t="shared" si="2"/>
        <v>0</v>
      </c>
      <c r="I17" s="163">
        <f>I16</f>
        <v>0</v>
      </c>
      <c r="J17" s="164"/>
    </row>
    <row r="18" spans="1:10" ht="13.5" thickBot="1">
      <c r="A18" s="350" t="s">
        <v>182</v>
      </c>
      <c r="B18" s="351"/>
      <c r="C18" s="351"/>
      <c r="D18" s="351"/>
      <c r="E18" s="351"/>
      <c r="F18" s="166">
        <f>F14+F17</f>
        <v>0</v>
      </c>
      <c r="G18" s="166">
        <f t="shared" ref="G18:I18" si="3">G14+G17</f>
        <v>0</v>
      </c>
      <c r="H18" s="166">
        <f t="shared" si="3"/>
        <v>0</v>
      </c>
      <c r="I18" s="166">
        <f t="shared" si="3"/>
        <v>0</v>
      </c>
      <c r="J18" s="167"/>
    </row>
    <row r="19" spans="1:10" ht="14.25" thickTop="1" thickBot="1">
      <c r="J19" s="168"/>
    </row>
    <row r="20" spans="1:10" ht="18" customHeight="1" thickTop="1">
      <c r="A20" s="136" t="s">
        <v>98</v>
      </c>
      <c r="B20" s="147" t="s">
        <v>99</v>
      </c>
      <c r="C20" s="183" t="s">
        <v>99</v>
      </c>
      <c r="D20" s="185"/>
      <c r="E20" s="183" t="s">
        <v>164</v>
      </c>
      <c r="F20" s="184"/>
      <c r="G20" s="185"/>
      <c r="H20" s="183" t="s">
        <v>172</v>
      </c>
      <c r="I20" s="184"/>
      <c r="J20" s="185"/>
    </row>
    <row r="21" spans="1:10" ht="17.25" customHeight="1" thickBot="1">
      <c r="A21" s="138" t="s">
        <v>80</v>
      </c>
      <c r="B21" s="148" t="s">
        <v>80</v>
      </c>
      <c r="C21" s="186" t="s">
        <v>80</v>
      </c>
      <c r="D21" s="188"/>
      <c r="E21" s="186" t="s">
        <v>80</v>
      </c>
      <c r="F21" s="187"/>
      <c r="G21" s="188"/>
      <c r="H21" s="186" t="s">
        <v>80</v>
      </c>
      <c r="I21" s="187"/>
      <c r="J21" s="188"/>
    </row>
    <row r="22" spans="1:10" ht="13.5" thickTop="1">
      <c r="C22" s="169"/>
      <c r="D22" s="169"/>
      <c r="E22" s="169"/>
      <c r="F22" s="169"/>
      <c r="G22" s="169"/>
      <c r="H22" s="169"/>
      <c r="I22" s="168"/>
      <c r="J22" s="168"/>
    </row>
    <row r="23" spans="1:10">
      <c r="C23" s="169"/>
      <c r="D23" s="169"/>
      <c r="E23" s="169"/>
      <c r="F23" s="169"/>
      <c r="G23" s="169"/>
      <c r="H23" s="169"/>
      <c r="I23" s="168"/>
      <c r="J23" s="168"/>
    </row>
    <row r="24" spans="1:10">
      <c r="C24" s="169"/>
      <c r="D24" s="169"/>
      <c r="E24" s="169"/>
      <c r="F24" s="169"/>
      <c r="G24" s="169"/>
      <c r="H24" s="169"/>
      <c r="I24" s="168"/>
      <c r="J24" s="168"/>
    </row>
    <row r="25" spans="1:10">
      <c r="C25" s="169"/>
      <c r="D25" s="169"/>
      <c r="E25" s="169"/>
      <c r="F25" s="169"/>
      <c r="G25" s="169"/>
      <c r="H25" s="169"/>
      <c r="I25" s="168"/>
      <c r="J25" s="168"/>
    </row>
    <row r="26" spans="1:10">
      <c r="C26" s="169"/>
      <c r="D26" s="169"/>
      <c r="E26" s="169"/>
      <c r="F26" s="169"/>
      <c r="G26" s="169"/>
      <c r="H26" s="169"/>
      <c r="I26" s="168"/>
      <c r="J26" s="168"/>
    </row>
    <row r="27" spans="1:10">
      <c r="C27" s="169"/>
      <c r="D27" s="169"/>
      <c r="E27" s="169"/>
      <c r="F27" s="169"/>
      <c r="G27" s="169"/>
      <c r="H27" s="169"/>
      <c r="I27" s="168"/>
      <c r="J27" s="168"/>
    </row>
    <row r="28" spans="1:10">
      <c r="C28" s="169"/>
      <c r="D28" s="169"/>
      <c r="E28" s="169"/>
      <c r="F28" s="169"/>
      <c r="G28" s="169"/>
      <c r="H28" s="169"/>
      <c r="I28" s="168"/>
      <c r="J28" s="168"/>
    </row>
    <row r="29" spans="1:10">
      <c r="C29" s="169"/>
      <c r="D29" s="169"/>
      <c r="E29" s="169"/>
      <c r="F29" s="169"/>
      <c r="G29" s="169"/>
      <c r="H29" s="169"/>
      <c r="I29" s="168"/>
      <c r="J29" s="168"/>
    </row>
    <row r="30" spans="1:10">
      <c r="C30" s="169"/>
      <c r="D30" s="169"/>
      <c r="E30" s="169"/>
      <c r="F30" s="169"/>
      <c r="G30" s="169"/>
      <c r="H30" s="169"/>
      <c r="I30" s="168"/>
      <c r="J30" s="168"/>
    </row>
    <row r="31" spans="1:10">
      <c r="C31" s="169"/>
      <c r="D31" s="169"/>
      <c r="E31" s="169"/>
      <c r="F31" s="169"/>
      <c r="G31" s="169"/>
      <c r="H31" s="169"/>
      <c r="I31" s="168"/>
    </row>
    <row r="32" spans="1:10">
      <c r="C32" s="169"/>
      <c r="D32" s="169"/>
      <c r="E32" s="169"/>
      <c r="F32" s="169"/>
      <c r="G32" s="169"/>
      <c r="H32" s="169"/>
      <c r="I32" s="168"/>
    </row>
    <row r="33" spans="3:9">
      <c r="C33" s="169"/>
      <c r="D33" s="169"/>
      <c r="E33" s="169"/>
      <c r="F33" s="169"/>
      <c r="G33" s="169"/>
      <c r="H33" s="169"/>
      <c r="I33" s="168"/>
    </row>
    <row r="34" spans="3:9">
      <c r="C34" s="169"/>
      <c r="D34" s="169"/>
      <c r="E34" s="169"/>
      <c r="F34" s="169"/>
      <c r="G34" s="169"/>
      <c r="H34" s="169"/>
      <c r="I34" s="168"/>
    </row>
    <row r="35" spans="3:9">
      <c r="C35" s="169"/>
      <c r="D35" s="169"/>
      <c r="E35" s="169"/>
      <c r="F35" s="169"/>
      <c r="G35" s="169"/>
      <c r="H35" s="169"/>
      <c r="I35" s="168"/>
    </row>
  </sheetData>
  <mergeCells count="20">
    <mergeCell ref="A3:J3"/>
    <mergeCell ref="A2:B2"/>
    <mergeCell ref="C2:J2"/>
    <mergeCell ref="A1:B1"/>
    <mergeCell ref="C1:J1"/>
    <mergeCell ref="A14:E14"/>
    <mergeCell ref="A17:E17"/>
    <mergeCell ref="A18:E18"/>
    <mergeCell ref="A4:J4"/>
    <mergeCell ref="A7:A8"/>
    <mergeCell ref="B7:B8"/>
    <mergeCell ref="C7:C8"/>
    <mergeCell ref="D7:E7"/>
    <mergeCell ref="F7:I7"/>
    <mergeCell ref="C20:D20"/>
    <mergeCell ref="C21:D21"/>
    <mergeCell ref="H20:J20"/>
    <mergeCell ref="H21:J21"/>
    <mergeCell ref="E20:G20"/>
    <mergeCell ref="E21:G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L27"/>
  <sheetViews>
    <sheetView rightToLeft="1" tabSelected="1" zoomScaleNormal="100" workbookViewId="0">
      <selection activeCell="G9" sqref="G9:H9"/>
    </sheetView>
  </sheetViews>
  <sheetFormatPr defaultColWidth="9" defaultRowHeight="15.75"/>
  <cols>
    <col min="1" max="1" width="7.75" style="1" customWidth="1"/>
    <col min="2" max="2" width="27" style="1" customWidth="1"/>
    <col min="3" max="3" width="16" style="1" customWidth="1"/>
    <col min="4" max="5" width="12.75" style="1" customWidth="1"/>
    <col min="6" max="6" width="15.375" style="1" customWidth="1"/>
    <col min="7" max="7" width="18.875" style="1" customWidth="1"/>
    <col min="8" max="8" width="21.75" style="1" customWidth="1"/>
    <col min="9" max="9" width="29.5" style="1" customWidth="1"/>
    <col min="10" max="11" width="12.75" style="1" customWidth="1"/>
    <col min="12" max="12" width="19" style="1" customWidth="1"/>
    <col min="13" max="13" width="7.625" style="1" customWidth="1"/>
    <col min="14" max="16384" width="9" style="1"/>
  </cols>
  <sheetData>
    <row r="1" spans="2:12" ht="30" customHeight="1" thickBot="1"/>
    <row r="2" spans="2:12" ht="117" customHeight="1">
      <c r="B2" s="393" t="s">
        <v>84</v>
      </c>
      <c r="C2" s="394"/>
      <c r="D2" s="387" t="s">
        <v>75</v>
      </c>
      <c r="E2" s="388"/>
      <c r="F2" s="388"/>
      <c r="G2" s="388"/>
      <c r="H2" s="388"/>
      <c r="I2" s="388"/>
      <c r="J2" s="388"/>
      <c r="K2" s="388"/>
      <c r="L2" s="389"/>
    </row>
    <row r="3" spans="2:12" ht="77.25" customHeight="1" thickBot="1">
      <c r="B3" s="395"/>
      <c r="C3" s="396"/>
      <c r="D3" s="390" t="s">
        <v>193</v>
      </c>
      <c r="E3" s="391"/>
      <c r="F3" s="391"/>
      <c r="G3" s="391"/>
      <c r="H3" s="391"/>
      <c r="I3" s="391"/>
      <c r="J3" s="391"/>
      <c r="K3" s="391"/>
      <c r="L3" s="392"/>
    </row>
    <row r="4" spans="2:12" ht="45" customHeight="1" thickBot="1">
      <c r="B4" s="344" t="s">
        <v>194</v>
      </c>
      <c r="C4" s="343"/>
      <c r="D4" s="316"/>
      <c r="E4" s="316"/>
      <c r="F4" s="316"/>
      <c r="G4" s="316"/>
      <c r="H4" s="316"/>
      <c r="I4" s="316"/>
      <c r="J4" s="316"/>
      <c r="K4" s="316"/>
      <c r="L4" s="386"/>
    </row>
    <row r="5" spans="2:12" ht="45" customHeight="1" thickBot="1">
      <c r="B5" s="238" t="s">
        <v>68</v>
      </c>
      <c r="C5" s="239"/>
      <c r="D5" s="239"/>
      <c r="E5" s="239"/>
      <c r="F5" s="239"/>
      <c r="G5" s="239"/>
      <c r="H5" s="239"/>
      <c r="I5" s="239"/>
      <c r="J5" s="239"/>
      <c r="K5" s="239"/>
      <c r="L5" s="240"/>
    </row>
    <row r="6" spans="2:12" ht="44.25" customHeight="1" thickBot="1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2:12" ht="45.75" customHeight="1">
      <c r="B7" s="383" t="s">
        <v>205</v>
      </c>
      <c r="C7" s="384"/>
      <c r="D7" s="384"/>
      <c r="E7" s="384"/>
      <c r="F7" s="384"/>
      <c r="G7" s="384"/>
      <c r="H7" s="384"/>
      <c r="I7" s="384"/>
      <c r="J7" s="384"/>
      <c r="K7" s="384"/>
      <c r="L7" s="385"/>
    </row>
    <row r="8" spans="2:12">
      <c r="B8" s="372" t="s">
        <v>5</v>
      </c>
      <c r="C8" s="373" t="s">
        <v>9</v>
      </c>
      <c r="D8" s="374"/>
      <c r="E8" s="374"/>
      <c r="F8" s="375"/>
      <c r="G8" s="375"/>
      <c r="H8" s="375"/>
      <c r="I8" s="375"/>
      <c r="J8" s="374"/>
      <c r="K8" s="374"/>
      <c r="L8" s="376"/>
    </row>
    <row r="9" spans="2:12">
      <c r="B9" s="372"/>
      <c r="C9" s="81" t="s">
        <v>7</v>
      </c>
      <c r="D9" s="81" t="s">
        <v>8</v>
      </c>
      <c r="E9" s="81" t="s">
        <v>42</v>
      </c>
      <c r="F9" s="82" t="s">
        <v>63</v>
      </c>
      <c r="G9" s="81" t="s">
        <v>209</v>
      </c>
      <c r="H9" s="83" t="s">
        <v>208</v>
      </c>
      <c r="I9" s="83" t="s">
        <v>141</v>
      </c>
      <c r="J9" s="81" t="s">
        <v>2</v>
      </c>
      <c r="K9" s="81" t="s">
        <v>64</v>
      </c>
      <c r="L9" s="84" t="s">
        <v>4</v>
      </c>
    </row>
    <row r="10" spans="2:12" ht="16.5" thickBot="1">
      <c r="B10" s="85" t="s">
        <v>10</v>
      </c>
      <c r="C10" s="86"/>
      <c r="D10" s="86"/>
      <c r="E10" s="86"/>
      <c r="F10" s="87"/>
      <c r="G10" s="86"/>
      <c r="H10" s="88"/>
      <c r="I10" s="88"/>
      <c r="J10" s="86">
        <f>SUM(C10:I10)</f>
        <v>0</v>
      </c>
      <c r="K10" s="86"/>
      <c r="L10" s="89">
        <f>SUM(J10:K10)</f>
        <v>0</v>
      </c>
    </row>
    <row r="11" spans="2:12" ht="45.75" customHeight="1" thickBot="1">
      <c r="B11" s="377" t="s">
        <v>206</v>
      </c>
      <c r="C11" s="378"/>
      <c r="D11" s="378"/>
      <c r="E11" s="378"/>
      <c r="F11" s="378"/>
      <c r="G11" s="378"/>
      <c r="H11" s="378"/>
      <c r="I11" s="378"/>
      <c r="J11" s="378"/>
      <c r="K11" s="378"/>
      <c r="L11" s="379"/>
    </row>
    <row r="12" spans="2:12">
      <c r="B12" s="372" t="s">
        <v>5</v>
      </c>
      <c r="C12" s="380" t="s">
        <v>9</v>
      </c>
      <c r="D12" s="381"/>
      <c r="E12" s="381"/>
      <c r="F12" s="381"/>
      <c r="G12" s="381"/>
      <c r="H12" s="381"/>
      <c r="I12" s="381"/>
      <c r="J12" s="381"/>
      <c r="K12" s="381"/>
      <c r="L12" s="382"/>
    </row>
    <row r="13" spans="2:12">
      <c r="B13" s="372"/>
      <c r="C13" s="81" t="s">
        <v>7</v>
      </c>
      <c r="D13" s="81" t="s">
        <v>8</v>
      </c>
      <c r="E13" s="81" t="s">
        <v>42</v>
      </c>
      <c r="F13" s="82" t="s">
        <v>63</v>
      </c>
      <c r="G13" s="81" t="s">
        <v>209</v>
      </c>
      <c r="H13" s="83" t="s">
        <v>208</v>
      </c>
      <c r="I13" s="83" t="s">
        <v>141</v>
      </c>
      <c r="J13" s="81" t="s">
        <v>2</v>
      </c>
      <c r="K13" s="81" t="s">
        <v>64</v>
      </c>
      <c r="L13" s="84" t="s">
        <v>4</v>
      </c>
    </row>
    <row r="14" spans="2:12">
      <c r="B14" s="90" t="s">
        <v>53</v>
      </c>
      <c r="C14" s="91"/>
      <c r="D14" s="91"/>
      <c r="E14" s="91"/>
      <c r="F14" s="91"/>
      <c r="G14" s="91"/>
      <c r="H14" s="91"/>
      <c r="I14" s="91"/>
      <c r="J14" s="91">
        <f>SUM(C14:I14)</f>
        <v>0</v>
      </c>
      <c r="K14" s="91"/>
      <c r="L14" s="92">
        <f>SUM(J14:K14)</f>
        <v>0</v>
      </c>
    </row>
    <row r="15" spans="2:12" ht="16.5" thickBot="1">
      <c r="B15" s="85" t="s">
        <v>11</v>
      </c>
      <c r="C15" s="93"/>
      <c r="D15" s="93"/>
      <c r="E15" s="93"/>
      <c r="F15" s="93"/>
      <c r="G15" s="93"/>
      <c r="H15" s="93"/>
      <c r="I15" s="93"/>
      <c r="J15" s="91">
        <f>SUM(C15:I15)</f>
        <v>0</v>
      </c>
      <c r="K15" s="94"/>
      <c r="L15" s="95">
        <f>SUM(J15:K15)</f>
        <v>0</v>
      </c>
    </row>
    <row r="16" spans="2:12" ht="45.75" customHeight="1" thickBot="1">
      <c r="B16" s="369" t="s">
        <v>207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1"/>
    </row>
    <row r="17" spans="2:12">
      <c r="B17" s="403" t="s">
        <v>5</v>
      </c>
      <c r="C17" s="380" t="s">
        <v>9</v>
      </c>
      <c r="D17" s="381"/>
      <c r="E17" s="381"/>
      <c r="F17" s="381"/>
      <c r="G17" s="381"/>
      <c r="H17" s="381"/>
      <c r="I17" s="381"/>
      <c r="J17" s="381"/>
      <c r="K17" s="381"/>
      <c r="L17" s="382"/>
    </row>
    <row r="18" spans="2:12">
      <c r="B18" s="372"/>
      <c r="C18" s="81" t="s">
        <v>7</v>
      </c>
      <c r="D18" s="81" t="s">
        <v>8</v>
      </c>
      <c r="E18" s="81" t="s">
        <v>42</v>
      </c>
      <c r="F18" s="82" t="s">
        <v>63</v>
      </c>
      <c r="G18" s="81" t="s">
        <v>209</v>
      </c>
      <c r="H18" s="83" t="s">
        <v>208</v>
      </c>
      <c r="I18" s="83" t="s">
        <v>141</v>
      </c>
      <c r="J18" s="81" t="s">
        <v>2</v>
      </c>
      <c r="K18" s="81" t="s">
        <v>64</v>
      </c>
      <c r="L18" s="84" t="s">
        <v>4</v>
      </c>
    </row>
    <row r="19" spans="2:12" ht="16.5" thickBot="1">
      <c r="B19" s="85" t="s">
        <v>10</v>
      </c>
      <c r="C19" s="86">
        <f>C10-C14+C15</f>
        <v>0</v>
      </c>
      <c r="D19" s="86">
        <f t="shared" ref="D19:I19" si="0">D10-D14+D15</f>
        <v>0</v>
      </c>
      <c r="E19" s="86">
        <f t="shared" si="0"/>
        <v>0</v>
      </c>
      <c r="F19" s="86">
        <f t="shared" si="0"/>
        <v>0</v>
      </c>
      <c r="G19" s="86">
        <f t="shared" si="0"/>
        <v>0</v>
      </c>
      <c r="H19" s="86">
        <f t="shared" si="0"/>
        <v>0</v>
      </c>
      <c r="I19" s="86">
        <f t="shared" si="0"/>
        <v>0</v>
      </c>
      <c r="J19" s="86">
        <f>SUM(C19:I19)</f>
        <v>0</v>
      </c>
      <c r="K19" s="86">
        <f>K10-K14+K15</f>
        <v>0</v>
      </c>
      <c r="L19" s="89">
        <f>SUM(J19:K19)</f>
        <v>0</v>
      </c>
    </row>
    <row r="20" spans="2:12">
      <c r="B20" s="96"/>
      <c r="C20" s="96"/>
      <c r="D20" s="96"/>
      <c r="E20" s="96"/>
      <c r="F20" s="96"/>
      <c r="G20" s="96"/>
      <c r="H20" s="96"/>
      <c r="I20" s="102"/>
      <c r="J20" s="96"/>
      <c r="K20" s="96"/>
      <c r="L20" s="96"/>
    </row>
    <row r="21" spans="2:12" ht="27" customHeight="1" thickBot="1">
      <c r="B21" s="233"/>
      <c r="C21" s="233"/>
      <c r="D21" s="233"/>
      <c r="E21" s="233"/>
      <c r="F21" s="404"/>
      <c r="G21" s="404"/>
      <c r="H21" s="404"/>
      <c r="I21" s="105"/>
      <c r="J21" s="404"/>
      <c r="K21" s="404"/>
      <c r="L21" s="404"/>
    </row>
    <row r="22" spans="2:12" ht="27" customHeight="1" thickTop="1">
      <c r="B22" s="339" t="s">
        <v>94</v>
      </c>
      <c r="C22" s="339"/>
      <c r="D22" s="339" t="s">
        <v>172</v>
      </c>
      <c r="E22" s="339"/>
      <c r="F22" s="397" t="s">
        <v>54</v>
      </c>
      <c r="G22" s="398"/>
      <c r="H22" s="399"/>
      <c r="I22" s="397" t="s">
        <v>12</v>
      </c>
      <c r="J22" s="398"/>
      <c r="K22" s="398"/>
      <c r="L22" s="399"/>
    </row>
    <row r="23" spans="2:12" ht="27" customHeight="1" thickBot="1">
      <c r="B23" s="405" t="s">
        <v>59</v>
      </c>
      <c r="C23" s="405"/>
      <c r="D23" s="405" t="s">
        <v>61</v>
      </c>
      <c r="E23" s="405"/>
      <c r="F23" s="400" t="s">
        <v>60</v>
      </c>
      <c r="G23" s="401"/>
      <c r="H23" s="402"/>
      <c r="I23" s="400" t="s">
        <v>59</v>
      </c>
      <c r="J23" s="401"/>
      <c r="K23" s="401"/>
      <c r="L23" s="402"/>
    </row>
    <row r="24" spans="2:12" ht="16.5" thickTop="1"/>
    <row r="26" spans="2:12" ht="27" customHeight="1"/>
    <row r="27" spans="2:12" ht="27" customHeight="1"/>
  </sheetData>
  <sheetProtection formatCells="0" formatColumns="0" formatRows="0" insertColumns="0" insertRows="0" insertHyperlinks="0" deleteColumns="0" deleteRows="0" sort="0" autoFilter="0" pivotTables="0"/>
  <mergeCells count="27">
    <mergeCell ref="I22:L22"/>
    <mergeCell ref="I23:L23"/>
    <mergeCell ref="B17:B18"/>
    <mergeCell ref="C17:L17"/>
    <mergeCell ref="B21:C21"/>
    <mergeCell ref="J21:L21"/>
    <mergeCell ref="F21:H21"/>
    <mergeCell ref="D21:E21"/>
    <mergeCell ref="B22:C22"/>
    <mergeCell ref="B23:C23"/>
    <mergeCell ref="D22:E22"/>
    <mergeCell ref="D23:E23"/>
    <mergeCell ref="F22:H22"/>
    <mergeCell ref="F23:H23"/>
    <mergeCell ref="B7:L7"/>
    <mergeCell ref="B4:C4"/>
    <mergeCell ref="D4:L4"/>
    <mergeCell ref="B5:L5"/>
    <mergeCell ref="D2:L2"/>
    <mergeCell ref="D3:L3"/>
    <mergeCell ref="B2:C3"/>
    <mergeCell ref="B16:L16"/>
    <mergeCell ref="B8:B9"/>
    <mergeCell ref="C8:L8"/>
    <mergeCell ref="B11:L11"/>
    <mergeCell ref="B12:B13"/>
    <mergeCell ref="C12:L12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</vt:lpstr>
      <vt:lpstr>روكش</vt:lpstr>
      <vt:lpstr>برنامه</vt:lpstr>
      <vt:lpstr>حقوق و مزایای مستمر</vt:lpstr>
      <vt:lpstr>سایر هزینه های پرسنلی</vt:lpstr>
      <vt:lpstr>سایر هزینه ها</vt:lpstr>
      <vt:lpstr>تملک دارائیها</vt:lpstr>
      <vt:lpstr>بودجه ریزی مبتنی بر عملکرد</vt:lpstr>
      <vt:lpstr>نیروی انسانی</vt:lpstr>
      <vt:lpstr>برنامه!Print_Area</vt:lpstr>
      <vt:lpstr>جلد!Print_Area</vt:lpstr>
      <vt:lpstr>'حقوق و مزایای مستمر'!Print_Area</vt:lpstr>
      <vt:lpstr>روكش!Print_Area</vt:lpstr>
      <vt:lpstr>'سایر هزینه ها'!Print_Area</vt:lpstr>
      <vt:lpstr>'سایر هزینه های پرسنلی'!Print_Area</vt:lpstr>
      <vt:lpstr>'نیروی انسانی'!Print_Area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2020-06-21T10:10:33Z</dcterms:modified>
</cp:coreProperties>
</file>